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" sheetId="1" r:id="rId4"/>
  </sheets>
  <definedNames/>
  <calcPr/>
</workbook>
</file>

<file path=xl/sharedStrings.xml><?xml version="1.0" encoding="utf-8"?>
<sst xmlns="http://schemas.openxmlformats.org/spreadsheetml/2006/main" count="1245" uniqueCount="733">
  <si>
    <t>OBRA: REVITALIZAÇÃO DO ESPAÇO CULTURAL E DA PRAÇA CENTRAL DE PEDRO GOMES/MS</t>
  </si>
  <si>
    <t>BDI ONERADO</t>
  </si>
  <si>
    <t>TIPO DE OBRA: REFORMA</t>
  </si>
  <si>
    <t>BDI DESONERADO</t>
  </si>
  <si>
    <t>ENDEREÇO: Rua Diamantino com Travessa São Francisco, com Rua Bela Vista e com Travessa Paraíba - PEDRO GOMES/MS</t>
  </si>
  <si>
    <t>Item</t>
  </si>
  <si>
    <t>Código</t>
  </si>
  <si>
    <t>Banco</t>
  </si>
  <si>
    <t>Descrição</t>
  </si>
  <si>
    <t>Un.</t>
  </si>
  <si>
    <t>Quantidade</t>
  </si>
  <si>
    <t>Memória de Cálculo</t>
  </si>
  <si>
    <t>01</t>
  </si>
  <si>
    <t xml:space="preserve">SERVIÇOS GERAIS </t>
  </si>
  <si>
    <t>01.01</t>
  </si>
  <si>
    <t>0101001101</t>
  </si>
  <si>
    <t>AGESUL</t>
  </si>
  <si>
    <t>Placa de obra em chapa galvanizada nº 22, adesivada</t>
  </si>
  <si>
    <t>M²</t>
  </si>
  <si>
    <t>1 placa em local estratégico</t>
  </si>
  <si>
    <t>01.02</t>
  </si>
  <si>
    <t>104895</t>
  </si>
  <si>
    <t>SINAPI</t>
  </si>
  <si>
    <t>Composição paramétrica de execução de almoxarifado em canteiro de obras, fora da projeção da laje, em chapa de madeira compensada, não incluso mobiliário e equipamentos. Af_01/2024_pe</t>
  </si>
  <si>
    <t>Execução de almoxarifado em canteiro de obras</t>
  </si>
  <si>
    <t>01.03</t>
  </si>
  <si>
    <t>0101001126</t>
  </si>
  <si>
    <t>SINAPI - 99059 - LOCACAO CONVENCIONAL DE OBRA, UTILIZANDO 
GABARITO DE TABUAS CORRIDAS PONTALETADAS A CADA 2,00M -  
2 UTILIZACOES. AF_10/2018</t>
  </si>
  <si>
    <t>M</t>
  </si>
  <si>
    <t>Locação de obra</t>
  </si>
  <si>
    <t>01.04</t>
  </si>
  <si>
    <t>0101001131</t>
  </si>
  <si>
    <t>TAPUME COM TELHA TRAPEZOIDAL  EM ACO GALVANIZADO, 
ESP=0,50MM, ESTRUTURA EM MADEIRA NAO APARELHADA 
(REAPROVEITAMENTO DA TELHA DE 3X)</t>
  </si>
  <si>
    <t>Tapume para dedliminar o canteiro de obras</t>
  </si>
  <si>
    <t>01.05</t>
  </si>
  <si>
    <t xml:space="preserve"> 0101001136</t>
  </si>
  <si>
    <t>PORTAO PARA TAPUME COM TELHA TRAPEZOIDAL EM ACO 
GALVANIZADO,  ESP=0,5MM, EM ESTRUTURA DE MADEIRA, 
INCLUSIVE FERRAGENS (REAPROVEITAMENTO DA TELHA DE 3X)</t>
  </si>
  <si>
    <t>Portão para acessar a obra</t>
  </si>
  <si>
    <t>01.06</t>
  </si>
  <si>
    <t>0101001246</t>
  </si>
  <si>
    <t>BAIA DE RESIDUOS PARA ENTULHO CONSTRUCAO DESCOBERTA - 
MEDINDO (3,00X2,00)M - PAREDES EM CHAPA DE MADEIRA 
COMPENSADA 12MM H=1,10M, PISO EM TERRENO NATURAL 
FORTEMENTE APILOADO, PILARETE EM EUCALIPTO TRATADO 
15CM, CONFORME PROJETO</t>
  </si>
  <si>
    <t>UN</t>
  </si>
  <si>
    <t>Baia para depósito temporário de entulhos</t>
  </si>
  <si>
    <t>02</t>
  </si>
  <si>
    <t>RETIRADAS DE ENTULHO PRAÇA</t>
  </si>
  <si>
    <t>02.01</t>
  </si>
  <si>
    <t>0201002160</t>
  </si>
  <si>
    <t>Carga manual de entulho em caçamba</t>
  </si>
  <si>
    <t>M³</t>
  </si>
  <si>
    <t>Carga para retirada de 1240,00m² de entulho</t>
  </si>
  <si>
    <t>02.02</t>
  </si>
  <si>
    <t>0201002158</t>
  </si>
  <si>
    <t>Carga manual de entulho em caminhão basculante 6 m³</t>
  </si>
  <si>
    <t>02.03</t>
  </si>
  <si>
    <t>97914</t>
  </si>
  <si>
    <t>Transporte com caminhão basculante de 6 m³, em via urbana pavimentada, dmt até 30 km (unidade: m3xkm). Af_07/2020</t>
  </si>
  <si>
    <t>M³xKM</t>
  </si>
  <si>
    <t>Transporte para retirada de 1240,00m² de entulho</t>
  </si>
  <si>
    <t>03</t>
  </si>
  <si>
    <t>REFORMA DO TELHADO DO ESPAÇO CULTURAL</t>
  </si>
  <si>
    <t>03.01</t>
  </si>
  <si>
    <t xml:space="preserve">	0201002310</t>
  </si>
  <si>
    <t>REMOCAO DE CALHAS, RUFOS E CONDUTORES DE AGUAS PLUVIAIS, SEM REAPROVEITAMENTO</t>
  </si>
  <si>
    <t xml:space="preserve">Remoção de 70 metros de calhas </t>
  </si>
  <si>
    <t>03.02</t>
  </si>
  <si>
    <t>100434</t>
  </si>
  <si>
    <t>CALHA DE BEIRAL, SEMICIRCULAR DE PVC, DIAMETRO 125 MM, INCLUINDO CABECEIRAS, EMENDAS, BOCAIS, SUPORTES E VEDAÇÕES, EXCLUINDO CONDUTORES, INCLUSO TRANSPORTE VERTICAL. AF_07/2019</t>
  </si>
  <si>
    <t>Adição de 70 metros de calhas novas</t>
  </si>
  <si>
    <t>03.03</t>
  </si>
  <si>
    <t>0901000137</t>
  </si>
  <si>
    <t>FORNECIMENTO, MONTAGEM E INSTALACAO DE ESTRUTURA
METALICA MULTIVIGA, COM LIGACAO SOLDADAS, INCLUSOS
PERFIS METALICOS, CHAPAS METALICAS, MAO DE OBRA E
TRANSPORTE COM GUINDALTO - FORNECIMENTO E INSTALACAO</t>
  </si>
  <si>
    <t>KG</t>
  </si>
  <si>
    <t>Instalação de 2000Kg de estrutura metálica para o telhado</t>
  </si>
  <si>
    <t>03.04</t>
  </si>
  <si>
    <t>100716</t>
  </si>
  <si>
    <t xml:space="preserve">JATEAMENTO ABRASIVO COM GRANALHA DE AÇO EM PERFIL METÁLICO EM FÁBRICA. AF_01/2020
</t>
  </si>
  <si>
    <t>Jateamento em 721m² de estrutura metálica para o telhado</t>
  </si>
  <si>
    <t>03.05</t>
  </si>
  <si>
    <t>100761</t>
  </si>
  <si>
    <t>PINTURA COM TINTA ALQUÍDICA DE ACABAMENTO(ESMALTE SINTÉTICO FOSCO)PULVERIZADA SOBRE SUPERFÍCIES METÁLICAS(EXCETO PERFIL) EXECUTADO EM OBRA (02 DEMÃOS). AF_01/2020_PE</t>
  </si>
  <si>
    <t>Pintura em 721m² de estrutura metálica para o telhado</t>
  </si>
  <si>
    <t>03.06</t>
  </si>
  <si>
    <t>1601000115</t>
  </si>
  <si>
    <t>SINAPI - 96116 - FORRO EM REGUAS DE PVC, FRISADO, PARA
AMBIENTES COMERCIAIS, INCLUSIVE ESTRUTURA BIDIRECIONAL
DE FIXACAO. AF_08/2023_PS</t>
  </si>
  <si>
    <t>Forro de 721m² para espaço cultural</t>
  </si>
  <si>
    <t>04</t>
  </si>
  <si>
    <t>CONSTRUÇÃO DE ESTACIONAMENTO</t>
  </si>
  <si>
    <t>04.01</t>
  </si>
  <si>
    <t>0201002006</t>
  </si>
  <si>
    <t>Demolição manual de estrutura em concreto simples</t>
  </si>
  <si>
    <t>Demolição 7,16m³ de calçada para estacionamento</t>
  </si>
  <si>
    <t>04.02</t>
  </si>
  <si>
    <t>101175</t>
  </si>
  <si>
    <t>Estaca broca de concreto, diâmetro de 30cm, escavação manual com trado concha, com armadura de arranque. Af_05/2020</t>
  </si>
  <si>
    <t>30 metros de estaca para construção de estacionamento</t>
  </si>
  <si>
    <t>04.03</t>
  </si>
  <si>
    <t>96533</t>
  </si>
  <si>
    <t>Fabricação, montagem e desmontagem de fôrma para viga baldrame, em madeira serrada, e=25 mm, 2 utilizações. Af_06/2017</t>
  </si>
  <si>
    <t>27² de forma para viga baldrame para construção de estacionamento</t>
  </si>
  <si>
    <t>04.04</t>
  </si>
  <si>
    <t>92760</t>
  </si>
  <si>
    <t>Armação de pilar ou viga de estrutura convencional de concreto armado utilizando aço ca-50 de 6,3 mm - montagem. Af_06/2022</t>
  </si>
  <si>
    <t>7,35 Kg de armação de aço50 de 6,3mm para construção de estacionamento</t>
  </si>
  <si>
    <t>04.05</t>
  </si>
  <si>
    <t>92763</t>
  </si>
  <si>
    <t>Armação de pilar ou viga de estrutura convencional de concreto armado utilizando aço ca-50 de 12,5 mm - montagem. Af_06/2022</t>
  </si>
  <si>
    <t>28,80Kg de armação de aço50 de 12,5mm para construção de estacionamento</t>
  </si>
  <si>
    <t>04.06</t>
  </si>
  <si>
    <t>94965</t>
  </si>
  <si>
    <t>Concreto fck = 25mpa, traço 1:2,3:2,7 (em massa seca de cimento/ areia média/ brita 1) - preparo mecânico com betoneira 400 l. Af_05/2021</t>
  </si>
  <si>
    <t>6,17m³ de concreto para construção de estacionamento</t>
  </si>
  <si>
    <t>04.07</t>
  </si>
  <si>
    <t>0601002015</t>
  </si>
  <si>
    <t>Armação em tela de aço soldada nervurada Q-138, aço CA-60, 4,2mm, malha 10x10cm</t>
  </si>
  <si>
    <t>150 Kg de armação em tela para construção de estacionamento</t>
  </si>
  <si>
    <t>04.08</t>
  </si>
  <si>
    <t>96624</t>
  </si>
  <si>
    <t>Lastro com material granular (pedra britada n.2), aplicado em pisos ou lajes sobre solo, espessura de *10 cm*. Af_08/2017</t>
  </si>
  <si>
    <t>12,50m³ de brita para construção de estacionamento</t>
  </si>
  <si>
    <t>04.09</t>
  </si>
  <si>
    <t>94265</t>
  </si>
  <si>
    <t>Guia (meio-fio) concreto, moldada in loco em trecho reto com extrusora, 15 cm base x 30 cm altura. Af_06/2016</t>
  </si>
  <si>
    <t>32,35 metros de meio fio para construção de estacionamento</t>
  </si>
  <si>
    <t>04.10</t>
  </si>
  <si>
    <t>102498</t>
  </si>
  <si>
    <t>Pintura de meio-fio com tinta branca a base de cal (caiação). Af_05/2021</t>
  </si>
  <si>
    <t>32,35 metros de pintura de meio-fio</t>
  </si>
  <si>
    <t>04.11</t>
  </si>
  <si>
    <t>Carga de 7,16 m³ de entulho</t>
  </si>
  <si>
    <t>RAMPA</t>
  </si>
  <si>
    <t>04.12</t>
  </si>
  <si>
    <t>102481</t>
  </si>
  <si>
    <t>CONCRETO FCK = 20MPA, TRAÇO 1:2,6:2,9 (EM MASSA SECA DE CIMENTO/ AREIA MÉDIA/ SEIXO ROLADO) - PREPARO MECÂNICO COM BETONEIRA 600 L. AF_05/2021</t>
  </si>
  <si>
    <t>0,504 de concreto para construção de rampa</t>
  </si>
  <si>
    <t>04.13</t>
  </si>
  <si>
    <t>7,82 Kg de armação em tela para construção de rampa</t>
  </si>
  <si>
    <t>04.14</t>
  </si>
  <si>
    <t>10,8m² de forma para viga baldrame para construção de rampa</t>
  </si>
  <si>
    <t>04.15</t>
  </si>
  <si>
    <t>202327</t>
  </si>
  <si>
    <t>COMPOSIÇÃO/SBC</t>
  </si>
  <si>
    <t>FITA ANTIDERRAPANTE TOTAL WALK CORES DIVERSAS 50mmx5m</t>
  </si>
  <si>
    <t>3 unidades de fita antiderrapante=somando 15 metros para adicionar a rampa</t>
  </si>
  <si>
    <t>05</t>
  </si>
  <si>
    <t>REFORMA DOS QUIOSQUES</t>
  </si>
  <si>
    <t>05.01</t>
  </si>
  <si>
    <t>0201002016</t>
  </si>
  <si>
    <t>SINAPI - 97655 - REMOCAO DE TRAMA METALICA PARA COBERTURA, DE FORMA MANUAL, SEM REAPROVEITAMENTO. AF_09/2023</t>
  </si>
  <si>
    <t>Remoção de 145m² de trama metálica dos telhados dos 7 quiosques</t>
  </si>
  <si>
    <t>05.02</t>
  </si>
  <si>
    <t>0201002010</t>
  </si>
  <si>
    <t>SINAPI - 97647 - REMOCAO DE TELHAS DE FIBROCIMENTO
METALICA E CERAMICA, DE FORMA MANUAL, SEM
REAPROVEITAMENTO. AF_09/2023</t>
  </si>
  <si>
    <t>Remoção de 145m² de telhas dos telhados dos 7 quiosques</t>
  </si>
  <si>
    <t>05.03</t>
  </si>
  <si>
    <t>97644</t>
  </si>
  <si>
    <t>REMOÇÃO DE PORTAS, DE FORMA MANUAL, SEM REAPROVEITAMENTO. AF_09/2023</t>
  </si>
  <si>
    <t>Remoção de 47m² de esquadrias dos 7 quiosques</t>
  </si>
  <si>
    <t>05.04</t>
  </si>
  <si>
    <t>103328</t>
  </si>
  <si>
    <t>Alvenaria de vedação de blocos cerâmicos furados na horizontal de 9x19x19 cm (espessura 9 cm) e argamassa de assentamento com preparo em betoneira. Af_12/2021</t>
  </si>
  <si>
    <t xml:space="preserve">Construção de 67m² de alvenaria para platibandas </t>
  </si>
  <si>
    <t>05.05</t>
  </si>
  <si>
    <t>1501000102</t>
  </si>
  <si>
    <t>SINAPI - 87775 - EMBOCO OU MASSA UNICA EM ARGAMASSA 
TRACO 1:2:8, PREPARO MECANICO COM BETONEIRA 400 L, 
APLICADA MANUALMENTE EM PANOS DE FACHADA COM 
PRESENCA DE VAOS, ESPESSURA DE 25 MM. AF_08/2022</t>
  </si>
  <si>
    <t>140 m² de emboço para áreas internas e externas na nova alvenria construida das platibandas</t>
  </si>
  <si>
    <t>05.06</t>
  </si>
  <si>
    <t>0901000133</t>
  </si>
  <si>
    <t>SINAPI - 92580 - TRAMA DE ACO COMPOSTA POR TERCAS PARA
TELHADOS DE ATE 2 AGUAS PARA TELHA ONDULADA DE
FIBROCIMENTO, METALICA, PLASTICA OU TERMOACUSTICA,
INCLUSO TRANSPORTE VERTICAL. AF_07/2019</t>
  </si>
  <si>
    <t xml:space="preserve"> 70 m² de trama de aço para novo telhado</t>
  </si>
  <si>
    <t>05.07</t>
  </si>
  <si>
    <t>1001000120</t>
  </si>
  <si>
    <t>SINAPI - 94207 - TELHAMENTO COM TELHA ONDULADA DE
FIBROCIMENTO E = 6 MM, COM RECOBRIMENTO LATERAL DE 1/4
DE ONDA PARA TELHADO COM INCLINACAO MAIOR QUE 10°, COM
ATE 2 AGUAS, INCLUSO ICAMENTO. AF_07/2019</t>
  </si>
  <si>
    <t>70m² de telha para quiosques</t>
  </si>
  <si>
    <t>05.08</t>
  </si>
  <si>
    <t>100300</t>
  </si>
  <si>
    <t>CALHA EM PVC PARA AGUAS PLUVIAIS 125mm</t>
  </si>
  <si>
    <t>25 metros de calha para telhados dos quiosques</t>
  </si>
  <si>
    <t>05.09</t>
  </si>
  <si>
    <t>100617</t>
  </si>
  <si>
    <t>VEDACAO DE CALHAS E RUFOS COM SILICONE</t>
  </si>
  <si>
    <t>Vedação de 25 metros de calha para telhados dos quiosques</t>
  </si>
  <si>
    <t>05.10</t>
  </si>
  <si>
    <t>2001003023</t>
  </si>
  <si>
    <t>BANCADA DE GRANITO CINZA ANDORINHA, CORUMBA E OUTRO
EQUIVALENTES, ACABAMENTO COM BORDA 45o., FRONTAO COM
10CM, INCLUSO MAO FRANCESA</t>
  </si>
  <si>
    <t>uma bancada de granito de 1,71 m² a substituir</t>
  </si>
  <si>
    <t>05.11</t>
  </si>
  <si>
    <t>1101002010</t>
  </si>
  <si>
    <t>PORTA EM CHAPA VINCADA - 1 FOLHA, INCLUSIVE ACABAMENTO E
FERRAGENS - ANEXO A-045 (ESQ.)</t>
  </si>
  <si>
    <t>47m² de esquadrias em chapa vincada</t>
  </si>
  <si>
    <t>05.12</t>
  </si>
  <si>
    <t>Pintura de 47 m² das novas esquadrias</t>
  </si>
  <si>
    <t>05.13</t>
  </si>
  <si>
    <t>88489</t>
  </si>
  <si>
    <t>PINTURA DE PISO COM TINTA EPÓXI, APLICAÇÃO MANUAL, 2 DEMÃOS, INCLUSO PRIMER EPÓXI. AF_05/2021</t>
  </si>
  <si>
    <t>Pintura de 70m² de piso dos quiosques</t>
  </si>
  <si>
    <t>05.14</t>
  </si>
  <si>
    <t>1901003010</t>
  </si>
  <si>
    <t>Pintura com fundo preparador em paredes e tetos (superfícies velhas) em 1(uma) demão</t>
  </si>
  <si>
    <t>630 m² de fundo preparador para pintura</t>
  </si>
  <si>
    <t>05.15</t>
  </si>
  <si>
    <t>Pintura látex acrílica premium, aplicação manual em paredes, duas demãos. Af_04/2023</t>
  </si>
  <si>
    <t>630 m² de pintura para paredes internas e externas dos quiosques</t>
  </si>
  <si>
    <t>06</t>
  </si>
  <si>
    <t>RESTAURAÇÃO DE CALÇADAS EXISTENTES</t>
  </si>
  <si>
    <t>06.01</t>
  </si>
  <si>
    <t>1301006094</t>
  </si>
  <si>
    <t>GRELHA EM FERRO REMOVIVEL, CONTORNO EM FERRO
CANTONEIRA DE 3/4" X 1/8" E FERRO PERFIL LAMINADO "T" 3/4" X
1/8", MODULO (0,40 X 1,00)M, INCLUSIVE FUNDO ANTICORROSIVO -
ANEXO H-090</t>
  </si>
  <si>
    <t xml:space="preserve">51 metros de grelha para calha </t>
  </si>
  <si>
    <t>06.02</t>
  </si>
  <si>
    <t>1701000100</t>
  </si>
  <si>
    <t>Apiloamento de solo, para recebimento de lastro, com maço de 30 kg</t>
  </si>
  <si>
    <t>Apiloamento de solo para restauração de 200m² de calçada</t>
  </si>
  <si>
    <t>06.03</t>
  </si>
  <si>
    <t>20 m³ de brita para restauração de 200m² de calçada</t>
  </si>
  <si>
    <t>06.04</t>
  </si>
  <si>
    <t>12 m³ de concreto para restauração de 200m² de calçada</t>
  </si>
  <si>
    <t>06.05</t>
  </si>
  <si>
    <t>Armação em tela de aço soldada nervurada Q-138, aço CA-60, 4,2mm, malha 10x10cm*</t>
  </si>
  <si>
    <t>372 kg de armação para restauração de 200m² de calçada</t>
  </si>
  <si>
    <t>06.06</t>
  </si>
  <si>
    <t xml:space="preserve"> 0701000102</t>
  </si>
  <si>
    <t>REGULARIZACAO DE SUPERFICIE, COM ARGAMASSA DE CIMENTO 
E AREIA NO TRACO 1:3, ESPESSURA 2 CM</t>
  </si>
  <si>
    <t>202 m² de regularização de superfície para calçada nova</t>
  </si>
  <si>
    <t>07</t>
  </si>
  <si>
    <t>PLAYGROUND</t>
  </si>
  <si>
    <t>07.01</t>
  </si>
  <si>
    <t>CPU08</t>
  </si>
  <si>
    <t>COMPOSIÇÃO</t>
  </si>
  <si>
    <t>Gangorra</t>
  </si>
  <si>
    <t>2 gangorras para playground</t>
  </si>
  <si>
    <t>07.02</t>
  </si>
  <si>
    <t>Carrossel</t>
  </si>
  <si>
    <t>2 carrosseis para playground</t>
  </si>
  <si>
    <t>07.03</t>
  </si>
  <si>
    <t>Balanço Teen</t>
  </si>
  <si>
    <t>1 balanço para playground</t>
  </si>
  <si>
    <t>07.04</t>
  </si>
  <si>
    <t>Cama Elástica BOX (malha circular D1) - Medidas: Diâmetro: 1,00m  - Material: Estrutura em aço zincado</t>
  </si>
  <si>
    <t>2 camas elásticas para playground</t>
  </si>
  <si>
    <t>07.05</t>
  </si>
  <si>
    <t>Desenho de piso - Amarelinha quadrada</t>
  </si>
  <si>
    <t>1 desenho de piso de amarelinha para playground</t>
  </si>
  <si>
    <t>07.06</t>
  </si>
  <si>
    <t>Desenho de piso - Mãos no chao</t>
  </si>
  <si>
    <t>1 desenho de piso de mãos de piso para playground</t>
  </si>
  <si>
    <t>Morrão Planalto P + 2 escorregadores e um túnel de fibra de vidro</t>
  </si>
  <si>
    <t>1 morrão planalto para playground</t>
  </si>
  <si>
    <t>Piso Emborrachado EPDM c/ Resina Aromática  - 6mm(incluso mão de obra e demais aplicações no piso)</t>
  </si>
  <si>
    <t>178,12 m² de piso emborrachado</t>
  </si>
  <si>
    <t>07.10</t>
  </si>
  <si>
    <t xml:space="preserve">Frete (Acomodação e Deslocamento)
</t>
  </si>
  <si>
    <t>Frete da equipe de instalação</t>
  </si>
  <si>
    <t>08</t>
  </si>
  <si>
    <t>REFORMA DOS BANHEIROS</t>
  </si>
  <si>
    <t>08.01</t>
  </si>
  <si>
    <t>0201002102</t>
  </si>
  <si>
    <t>Remoção de esquadria metálica sem reaproveitamento</t>
  </si>
  <si>
    <t>Remoção de 1m³ de esquadrias dos banheiros</t>
  </si>
  <si>
    <t>08.02</t>
  </si>
  <si>
    <t>Remoção de 42m² de trama metálica dos dois banheiros</t>
  </si>
  <si>
    <t>08.03</t>
  </si>
  <si>
    <t>Remoção de 42m² de telhas dos dois banheiros</t>
  </si>
  <si>
    <t>08.04</t>
  </si>
  <si>
    <t>0201002331</t>
  </si>
  <si>
    <t>SINAPI - 97633 - DEMOLICAO DE REVESTIMENTO CERAMICO, DE 
FORMA MANUAL, SEM REAPROVEITAMENTO. AF_09/2023</t>
  </si>
  <si>
    <t>Demolição de 35m² revestimentos cerâmicos dos dois banheiros</t>
  </si>
  <si>
    <t>08.05</t>
  </si>
  <si>
    <t xml:space="preserve"> 0201002333</t>
  </si>
  <si>
    <t>DEMOLICAO MANUAL DE PISO CERAMICO, SEM 
REAPROVEITAMENTO</t>
  </si>
  <si>
    <t>Demolição de 20m² piso cerâmico dos dois banheiros</t>
  </si>
  <si>
    <t>08.06</t>
  </si>
  <si>
    <t>97622</t>
  </si>
  <si>
    <t>Demolição de alvenaria de bloco furado, de forma manual, sem reaproveitamento. Af_12/2017</t>
  </si>
  <si>
    <t>Demolição de 1,80m³ de alvenaria dos dois banheiros</t>
  </si>
  <si>
    <t>08.07</t>
  </si>
  <si>
    <t>0201002140</t>
  </si>
  <si>
    <t>SINAPI - 97663 - REMOCAO DE LOUCAS, DE FORMA MANUAL, SEM REAPROVEITAMENTO. AF_09/2023</t>
  </si>
  <si>
    <t>Remoção de 14 louças dos dois banheiros</t>
  </si>
  <si>
    <t>08.08</t>
  </si>
  <si>
    <t>Construção de 21,60m² de alvenaria para platibandas e  adição de parede de 25cm em cada banheiro</t>
  </si>
  <si>
    <t>08.09</t>
  </si>
  <si>
    <t>1501000104</t>
  </si>
  <si>
    <t>SINAPI - 87531 - EMBOCO, P/ RECEBIMENTO DE CERAMICA, EM 
ARGAMASSA TRACO 1:2:8, PREPARO MECANICO COM BETONEIRA 
400L, APLICADO MANUALMENTE EM FACES INTERNAS DE 
PAREDES, PARA AMBIENTE COM AREA ENTRE 5M2 E 10M2, 
ESPESSURA DE 20MM, COM EXECUCAO DE TALISCA</t>
  </si>
  <si>
    <t>Emboço em 108m² de paredes dos dois banheiros</t>
  </si>
  <si>
    <t>08.10</t>
  </si>
  <si>
    <t>92580</t>
  </si>
  <si>
    <t>TRAMA DE AÇO COMPOSTA POR TERÇAS PARA TELHADOS DE ATÉ 2 ÁGUAS PARA TELHA ONDULADA DE FIBROCIMENTO, METÁLICA, PLÁSTICA OU TERMOACÚSTICA, INCLUSO TRANSPORTE VERTICAL. AF_07/2019</t>
  </si>
  <si>
    <t>Trama de aço em 20m² para construção de telhado dos dois banheiros</t>
  </si>
  <si>
    <t>08.11</t>
  </si>
  <si>
    <t>Telha em 20m² para construção de telhado dos dois banheiros</t>
  </si>
  <si>
    <t>08.12</t>
  </si>
  <si>
    <t>8 metros de calha para os dois banheiros</t>
  </si>
  <si>
    <t>08.13</t>
  </si>
  <si>
    <t>8 metros de vedação de calha para os dois banheiros</t>
  </si>
  <si>
    <t>08.14</t>
  </si>
  <si>
    <t>87248</t>
  </si>
  <si>
    <t>Revestimento cerâmico para piso com placas tipo esmaltada extra de dimensões 35x35 cm aplicada em ambientes de área maior que 10 m2. Af_02/2023_pe</t>
  </si>
  <si>
    <t>20m² de revestimento cerâmico para pisos dos banheiros</t>
  </si>
  <si>
    <t>08.15</t>
  </si>
  <si>
    <t>1501000108</t>
  </si>
  <si>
    <t>REVESTIMENTO DE PAREDE CERAMICO, PLACAS DE (30 X 60)CM, 
LINHA WHITE PLAIN, BORDA BOLD DA PORTINARI OU SIMILAR, 
ASSENTADO COM ARGAMASSA COLANTE EM PO (CIMENTCOLA, 
QUARTZOLIT OU SIMILAR), INCL. REJUNTE L FLEX DA PORTOCOL 
OU SIMILAR</t>
  </si>
  <si>
    <t>64m² de revestimento cerâmico para paredes dos banheiros</t>
  </si>
  <si>
    <t>08.16</t>
  </si>
  <si>
    <t>20 m² de forro para os dois banheiros</t>
  </si>
  <si>
    <t>08.17</t>
  </si>
  <si>
    <t>1101002012</t>
  </si>
  <si>
    <t>PORTA EM ACO DE ABRIR TIPO VENEZIANA COM BATENTE, FIXADA
COM PARAFUSOS - FORNECIMENTO E INSTALACAO</t>
  </si>
  <si>
    <t>7m² para adição de 4 portas aço para os dois banheiros</t>
  </si>
  <si>
    <t>08.18</t>
  </si>
  <si>
    <t>94559</t>
  </si>
  <si>
    <t>JANELA DE ACO TIPO BASCULANTE PARA VIDROS,
COM BATENTE, FERRAGENS E PINTURA ANTICORROSIVA.
EXCLUSIVE VIDROS, ACABAMENTO, ALIZAR E CONTRAMARCO.
FORNECIMENTO E INSTALACAO.</t>
  </si>
  <si>
    <t>4m² para adição de 4 janelas aço para os dois banheiros</t>
  </si>
  <si>
    <t>08.19</t>
  </si>
  <si>
    <t>Pintura de 11m² de esquadrias</t>
  </si>
  <si>
    <t>08.20</t>
  </si>
  <si>
    <t>1301002002</t>
  </si>
  <si>
    <t>SINAPI - 86932 - VASO SANITARIO SIFONADO COM CAIXA 
ACOPLADA LOUCA BRANCA - PADRAO MEDIO, INCLUSO ENGATE 
FLEXIVEL EM METAL CROMADO, 1/2  X 40CM - FORNECIMENTO E 
INSTALACAO. AF_01/2020</t>
  </si>
  <si>
    <t>Adição de 4 vasos sanitários novos</t>
  </si>
  <si>
    <t>08.21</t>
  </si>
  <si>
    <t>1301002019</t>
  </si>
  <si>
    <t>SINAPI - 86943 - LAVATORIO LOUCA BRANCA SUSPENSO, 29,5 X
39CM OU EQUIVALENTE, PADRAO POPULAR, INCLUSO SIFAO
FLEXIVEL EM PVC, VALVULA E ENGATE FLEXIVEL 30CM EM
PLASTICO E TORNEIRA CROMADA DE MESA, PADRAO POPULAR -
FORNECIMENTO E INSTALACAO. AF_01/2020</t>
  </si>
  <si>
    <t>Adição de 4 lavatórios novos</t>
  </si>
  <si>
    <t>08.22</t>
  </si>
  <si>
    <t xml:space="preserve"> 1301002014</t>
  </si>
  <si>
    <t>MICTORIO SIFONADO DE LOUCA BRANCA, DA CELITE OU SIMILAR, 
COM PERTENCES, INCLUSIVE VALVULA C/ FECHAMENTO 
AUTOMATICO, L.C., ANTIVANDALISMO PRESSMATIC MICTORIO 
COD. 17015006 DA DOCOL OU SIMILAR</t>
  </si>
  <si>
    <t>Adição de 2 mictórios</t>
  </si>
  <si>
    <t>08.23</t>
  </si>
  <si>
    <t>2001003005</t>
  </si>
  <si>
    <t>SINAPI - 102253 - DIVISORIA SANITARIA, TIPO CABINE, EM GRANITO
CINZA POLIDO, ESP = 3CM, ASSENTADO COM ARGAMASSA
COLANTE AC III-E, EXCLUSIVE FERRAGENS. AF_01/2021</t>
  </si>
  <si>
    <t>7m² de divisórias sanitárias para os dois banheiros</t>
  </si>
  <si>
    <t>08.24</t>
  </si>
  <si>
    <t xml:space="preserve">	95544</t>
  </si>
  <si>
    <t>PAPELEIRA DE PAREDE EM METAL CROMADO SEM TAMPA, INCLUSO FIXAÇÃO. AF_01/2020</t>
  </si>
  <si>
    <t>4 papepeleiras novas</t>
  </si>
  <si>
    <t>08.25</t>
  </si>
  <si>
    <t>95545</t>
  </si>
  <si>
    <t>SABONETEIRA DE PAREDE EM METAL CROMADO, INCLUSO FIXAÇÃO. AF_01/2020</t>
  </si>
  <si>
    <t>2 saboneteiras novas</t>
  </si>
  <si>
    <t>08.26</t>
  </si>
  <si>
    <t>022413</t>
  </si>
  <si>
    <t>REMOCAO E RASPAGEM DE PINTURA A CAL</t>
  </si>
  <si>
    <t>Remoção de 117m² de pintura dos banheiros</t>
  </si>
  <si>
    <t>08.27</t>
  </si>
  <si>
    <t>74m² de fundo preparador</t>
  </si>
  <si>
    <t>08.28</t>
  </si>
  <si>
    <t>120m² de pintura das paredes externas dos banheiros</t>
  </si>
  <si>
    <t>ÁGUA FRIA E ESGOTO DOS BANHEIROS EXISTENTES</t>
  </si>
  <si>
    <t>08.29</t>
  </si>
  <si>
    <t>1301003230</t>
  </si>
  <si>
    <t>SINAPI - 89987 - REGISTRO DE GAVETA BRUTO, LATAO, ROSCAVEL, 
3/4", COM ACABAMENTO E CANOPLA CROMADOS - FORNECIMENTO 
E INSTALACAO. AF_08/2021</t>
  </si>
  <si>
    <t>2 registros de gaveta</t>
  </si>
  <si>
    <t>08.30</t>
  </si>
  <si>
    <t xml:space="preserve"> 1301003220</t>
  </si>
  <si>
    <t>SINAPI - 89985 - REGISTRO DE PRESSAO BRUTO, LATAO, 
ROSCAVEL, 3/4", COM ACABAMENTO E CANOPLA CROMADOS - 
FORNECIMENTO E INSTALACAO. AF_08/2021</t>
  </si>
  <si>
    <t>2 registros de pressão</t>
  </si>
  <si>
    <t>08.31</t>
  </si>
  <si>
    <t xml:space="preserve"> 1301001102</t>
  </si>
  <si>
    <t>SINAPI - 89385 - LUVA SOLDAVEL E COM ROSCA, PVC, SOLDAVEL, 
DN 25MM X 3/4 , INSTALADO EM RAMAL OU SUB-RAMAL DE AGUA - 
FORNECIMENTO E INSTALACAO. AF_06/2022</t>
  </si>
  <si>
    <t>2 luvas soldáveis com rosca</t>
  </si>
  <si>
    <t>08.32</t>
  </si>
  <si>
    <t xml:space="preserve"> 1301001099</t>
  </si>
  <si>
    <t>SINAPI - 89383 - ADAPTADOR CURTO COM BOLSA E ROSCA PARA 
REGISTRO, PVC, SOLDAVEL, DN 25MM X 3/4 , INSTALADO EM 
RAMAL OU SUB-RAMAL DE AGUA - FORNECIMENTO E INSTALACAO. 
AF_06/2022</t>
  </si>
  <si>
    <t>6 adaptadores curtos</t>
  </si>
  <si>
    <t>08.33</t>
  </si>
  <si>
    <t xml:space="preserve"> 1301001072</t>
  </si>
  <si>
    <t>SINAPI - 89366 - JOELHO 90 GRAUS COM BUCHA DE LATAO, PVC, 
SOLDAVEL, DN 25MM, X 3/4  INSTALADO EM RAMAL OU SUB-RAMAL 
DE AGUA - FORNECIMENTO E INSTALACAO. AF_06/202</t>
  </si>
  <si>
    <t>5 joelhos de 90 graus</t>
  </si>
  <si>
    <t>08.34</t>
  </si>
  <si>
    <t>1301001060</t>
  </si>
  <si>
    <t>TUBO PVC SOLDAVEL AGUA FRIA DN 25MM, INCLUSIVE CONEXOES - FORNECIMENTO E INSTALACAO</t>
  </si>
  <si>
    <t>8,28 metros de tubo pvc 25mm</t>
  </si>
  <si>
    <t>08.35</t>
  </si>
  <si>
    <t>52070</t>
  </si>
  <si>
    <t>TUBO PVC SOLDAVEL 20mm</t>
  </si>
  <si>
    <t>0,29 metros de tubo pvc 20mm</t>
  </si>
  <si>
    <t>08.36</t>
  </si>
  <si>
    <t>52223</t>
  </si>
  <si>
    <t>TE PVC SOLDAVEL 25mm</t>
  </si>
  <si>
    <t>4 Tes pvc de 25mm</t>
  </si>
  <si>
    <t>08.37</t>
  </si>
  <si>
    <t>52233</t>
  </si>
  <si>
    <t>JOELHO 90 REDUCAO PVC SOLDA/ROSCA DE LATAO 25mmx1/2"</t>
  </si>
  <si>
    <t>4 joelhos de redução 90 graus</t>
  </si>
  <si>
    <t>08.38</t>
  </si>
  <si>
    <t>53312</t>
  </si>
  <si>
    <t>CURVA 45 PVC ESGOTO 40mm</t>
  </si>
  <si>
    <t>5 curvas pvc 45</t>
  </si>
  <si>
    <t>08.39</t>
  </si>
  <si>
    <t>1301005016</t>
  </si>
  <si>
    <t>SINAPI - 89724 - JOELHO 90 GRAUS, PVC, SERIE NORMAL, ESGOTO 
PREDIAL, DN 40 MM, JUNTA SOLDAVEL, FORNECIDO E INSTALADO 
EM RAMAL DE DESCARGA OU RAMAL DE ESGOTO SANITARIO. 
AF_08/2022</t>
  </si>
  <si>
    <t>4 joelhos de 90 graus DN 40mm</t>
  </si>
  <si>
    <t>08.40</t>
  </si>
  <si>
    <t>54050</t>
  </si>
  <si>
    <t>TUBO PVC ESGOTO 40mm</t>
  </si>
  <si>
    <t>6,89 metros de tubo pvc para esgoto 40mm</t>
  </si>
  <si>
    <t>08.41</t>
  </si>
  <si>
    <t>54051</t>
  </si>
  <si>
    <t>TUBO PVC ESGOTO 50mm</t>
  </si>
  <si>
    <t>4,80 metros de tubo pvc para esgoto 50mm</t>
  </si>
  <si>
    <t>08.42</t>
  </si>
  <si>
    <t>1301005013</t>
  </si>
  <si>
    <t>SINAPI - 89728 - CURVA CURTA 90 GRAUS, PVC, SERIE NORMAL, 
ESGOTO PREDIAL, DN 40 MM, JUNTA SOLDAVEL, FORNECIDO E 
INSTALADO EM RAMAL DE DESCARGA OU RAMAL DE ESGOTO 
SANITARIO. AF_08/2022</t>
  </si>
  <si>
    <t>4 curvas curtas 90 graus para esgoto</t>
  </si>
  <si>
    <t>08.43</t>
  </si>
  <si>
    <t>1301005159</t>
  </si>
  <si>
    <t>Caixa sifonada (Tigre, Fortilit ou similar) com porta grelha de PVC nas dimensões de (150 x 150 x 50)mm</t>
  </si>
  <si>
    <t>2 caixas sifinadas</t>
  </si>
  <si>
    <t>08.44</t>
  </si>
  <si>
    <t xml:space="preserve"> 1301004043</t>
  </si>
  <si>
    <t>SIFAO TIPO COPO COM CORPO FLEXIVEL DE 1" X 1 1/2" EM PVC 
CROMADO - FORNECIMENTO E INSTALACAO</t>
  </si>
  <si>
    <t>4 sifãos tipo copo</t>
  </si>
  <si>
    <t>08.45</t>
  </si>
  <si>
    <t>1301005206</t>
  </si>
  <si>
    <t>CAIXA ENTERRADA HIDRAULICA RETANGULAR EM ALVENARIA 
COM TIJOLOS CERAMICOS MACICOS, DIMENSOES INTERNAS: 
0,6X0,6X0,6 M PARA REDE DE ESGOTO, INCLUSO TAMPAO DE 
FERRO FUNDIDO</t>
  </si>
  <si>
    <t>1 caixa enterrada</t>
  </si>
  <si>
    <t>08.46</t>
  </si>
  <si>
    <t>190416</t>
  </si>
  <si>
    <t>SIFAO CROMADO PARA MICTORIO</t>
  </si>
  <si>
    <t>2 sifãos para mictório</t>
  </si>
  <si>
    <t>08.47</t>
  </si>
  <si>
    <t>53314</t>
  </si>
  <si>
    <t>CURVA 45 PVC ESGOTO LONGA 50mm</t>
  </si>
  <si>
    <t>3 curvas 45 graus para esgoto</t>
  </si>
  <si>
    <t>08.48</t>
  </si>
  <si>
    <t xml:space="preserve"> 1301005057</t>
  </si>
  <si>
    <t>SINAPI - 89803 - CURVA CURTA 90 GRAUS, PVC, SERIE NORMAL, 
ESGOTO PREDIAL, DN 50 MM, JUNTA ELASTICA, FORNECIDO E 
INSTALADO EM PRUMADA DE ESGOTO SANITARIO OU 
VENTILACAO. AF_08/2022</t>
  </si>
  <si>
    <t>2 curvas curtas 90 graus para esgoto</t>
  </si>
  <si>
    <t>08.49</t>
  </si>
  <si>
    <t>1301005069</t>
  </si>
  <si>
    <t>SINAPI - 89801 - JOELHO 90 GRAUS, PVC, SERIE NORMAL, ESGOTO 
PREDIAL, DN 50 MM, JUNTA ELASTICA, FORNECIDO E INSTALADO 
EM PRUMADA DE ESGOTO SANITARIO OU VENTILACAO. AF_08/2022</t>
  </si>
  <si>
    <t>2 joelhos 90 graus para esgoto 50mm</t>
  </si>
  <si>
    <t>08.50</t>
  </si>
  <si>
    <t>53417</t>
  </si>
  <si>
    <t>JUNCAO SIMPLES PVC ESGOTO 40x40mm</t>
  </si>
  <si>
    <t>1 junção simples para esgoto 40x40mm</t>
  </si>
  <si>
    <t>08.51</t>
  </si>
  <si>
    <t xml:space="preserve"> 1301005090</t>
  </si>
  <si>
    <t>SINAPI - 89827 - JUNCAO SIMPLES, PVC, SERIE NORMAL, ESGOTO 
PREDIAL, DN 50 X 50 MM, JUNTA ELASTICA, FORNECIDO E 
INSTALADO EM PRUMADA DE ESGOTO SANITARIO OU 
VENTILACAO. AF_08/2022</t>
  </si>
  <si>
    <t>2 junções simples para esgoto 50x50mm</t>
  </si>
  <si>
    <t>08.52</t>
  </si>
  <si>
    <t>1301005076</t>
  </si>
  <si>
    <t>SINAPI - 89778 - LUVA SIMPLES, PVC, SERIE NORMAL, ESGOTO 
PREDIAL, DN 100 MM, JUNTA ELASTICA, FORNECIDO E INSTALADO 
EM RAMAL DE DESCARGA OU RAMAL DE ESGOTO SANITARIO. 
AF_08/2022</t>
  </si>
  <si>
    <t>1 luva simples para esgoto DN 100mm</t>
  </si>
  <si>
    <t>08.53</t>
  </si>
  <si>
    <t xml:space="preserve"> 1301005074</t>
  </si>
  <si>
    <t>SINAPI - 89813 - LUVA SIMPLES, PVC, SERIE NORMAL, ESGOTO 
PREDIAL, DN 50 MM, JUNTA ELASTICA, FORNECIDO E INSTALADO 
EM PRUMADA DE ESGOTO SANITARIO OU VENTILACAO. AF_08/2022</t>
  </si>
  <si>
    <t>6 luvas simples para esgoto DN 50mm</t>
  </si>
  <si>
    <t>08.54</t>
  </si>
  <si>
    <t>1301006052</t>
  </si>
  <si>
    <t>TUBO DE PVC RIGIDO, (DA TIGRE, FORTILIT OU SIMILAR), NO(S) 
DIAMETRO(S):100MM</t>
  </si>
  <si>
    <t>3,31 metros de tubo pvc 100mm</t>
  </si>
  <si>
    <t>09</t>
  </si>
  <si>
    <t>BANHEIRO NOVO</t>
  </si>
  <si>
    <t>ESTRUTURAS E REVESTIMENTOS</t>
  </si>
  <si>
    <t>09.01</t>
  </si>
  <si>
    <t>0301000104</t>
  </si>
  <si>
    <t>SINAPI - 101173 - ESTACA BROCA DE CONCRETO, DIAMETRO DE 
20CM, ESCAVACAO MANUAL COM TRADO CONCHA, COM 
ARMADURA DE ARRANQUE. AF_05/2020</t>
  </si>
  <si>
    <t>12 metros de estaca broca de concreto para construção de banheiro novo</t>
  </si>
  <si>
    <t>09.02</t>
  </si>
  <si>
    <t>95601</t>
  </si>
  <si>
    <t>ARRASAMENTO MECANICO DE ESTACA DE CONCRETO ARMADO, DIAMETROS DE ATÉ 40 CM. AF_05/2021</t>
  </si>
  <si>
    <t>4 arrasamentos mecanicos de estaca</t>
  </si>
  <si>
    <t>09.03</t>
  </si>
  <si>
    <t>96523</t>
  </si>
  <si>
    <t>ESCAVAÇÃO MANUAL PARA BLOCO DE COROAMENTO OU SAPATA (INCLUINDO ESCAVAÇÃO PARA COLOCAÇÃO DE FÔRMAS). AF_01/2024</t>
  </si>
  <si>
    <t>1,51 m³ de escavação manual</t>
  </si>
  <si>
    <t>09.04</t>
  </si>
  <si>
    <t>96537</t>
  </si>
  <si>
    <t>FABRICAÇÃO, MONTAGEM E DESMONTAGEM DE FÔRMA PARA BLOCO DE COROAMENTO, EM CHAPA DE MADEIRA COMPENSADA RESINADA, E=17 MM, 2 UTILIZAÇÕES. AF_01/2024</t>
  </si>
  <si>
    <t>8 m² de forma para bloco de coroamento</t>
  </si>
  <si>
    <t>09.05</t>
  </si>
  <si>
    <t>96557</t>
  </si>
  <si>
    <t>CONCRETAGEM DE BLOCO DE COROAMENTO OU VIGA BALDRAME, FCK 30 MPA, COM USO DE BOMBA - LANÇAMENTO, ADENSAMENTO E ACABAMENTO. AF_01/2024</t>
  </si>
  <si>
    <t>3m³ de concretagem</t>
  </si>
  <si>
    <t>09.06</t>
  </si>
  <si>
    <t>1701000102</t>
  </si>
  <si>
    <t>CONTRAPISO EM CONCRETO FCK=15MPa, TRACO 1:3,4:3,5 
(CIMENTO, AREIA MEDIA E BRITA 1), ESPESSURA DE 5CM</t>
  </si>
  <si>
    <t>4m² de contrapiso de concreto</t>
  </si>
  <si>
    <t>09.07</t>
  </si>
  <si>
    <t>25m² de alvenaria</t>
  </si>
  <si>
    <t>09.08</t>
  </si>
  <si>
    <t>0601003162</t>
  </si>
  <si>
    <t>LAJE PRE-FABRICADA TRELICADA BETA 12 FORRO/PISO, 
CAPA=4CM EM CONCRETO FCK=25,0 MPA, CONTROLE B, 
CONS=0,052M3/M2, PREENCHIMENTO EPS/CERAMICA, INTEREIXO 
42CM, SOBRECARGA=200KG/M2, VAOS ATE 4,60M, (EXCLUSIVE 
ESCORAMENTO E FERRAGENS)</t>
  </si>
  <si>
    <t>4m² de laje pré fabricada</t>
  </si>
  <si>
    <t>09.09</t>
  </si>
  <si>
    <t>50kg de armação em tela</t>
  </si>
  <si>
    <t>09.10</t>
  </si>
  <si>
    <t>101792</t>
  </si>
  <si>
    <t>ESCORAMENTO DE FÔRMAS DE LAJE EM MADEIRA NÃO APARELHADA, PÉ-DIREITO SIMPLES, INCLUSO TRAVAMENTO, 4 UTILIZAÇÕES. AF_09/2020</t>
  </si>
  <si>
    <t>10m³ de escoramento de formas de laje</t>
  </si>
  <si>
    <t>09.11</t>
  </si>
  <si>
    <t>87894</t>
  </si>
  <si>
    <t>Chapisco aplicado em alvenaria (sem presença de vãos) e estruturas de concreto de fachada, com colher de pedreiro. Argamassa traço 1:3 com preparo em betoneira 400l. Af_10/2022</t>
  </si>
  <si>
    <t>50m² de chapisco interno e externo</t>
  </si>
  <si>
    <t>09.12</t>
  </si>
  <si>
    <t>87792</t>
  </si>
  <si>
    <t>Emboço ou massa única em argamassa traço 1:2:8, preparo mecânico com betoneira 400 l, aplicada manualmente em panos cegos de fachada (sem presença de vãos), espessura de 25 mm. Af_08/2022</t>
  </si>
  <si>
    <t>50m² de emboço interno e externo</t>
  </si>
  <si>
    <t>09.13</t>
  </si>
  <si>
    <t>87535</t>
  </si>
  <si>
    <t>Emboço, para recebimento de cerâmica, em argamassa traço 1:2:8, preparo mecânico com betoneira 400l, aplicado manualmente em faces internas de paredes, para ambiente com área maior que 10m², espessura de 20mm, com execução de taliscas. Af_06/2014</t>
  </si>
  <si>
    <t>23m² de emboço para recebimento de cerâmica</t>
  </si>
  <si>
    <t>09.14</t>
  </si>
  <si>
    <t>5m²de revestimento cerâmico para piso</t>
  </si>
  <si>
    <t>09.15</t>
  </si>
  <si>
    <t>87273</t>
  </si>
  <si>
    <t>Revestimento cerâmico para paredes internas com placas tipo esmaltada extra de dimensões 33x45 cm aplicadas na altura inteira das paredes. Af_02/2023_pe</t>
  </si>
  <si>
    <t>23m² de revestimento cerâmico para paredes internas</t>
  </si>
  <si>
    <t>09.16</t>
  </si>
  <si>
    <t>1501000101</t>
  </si>
  <si>
    <t>SINAPI - 87529 - MASSA UNICA, PARA RECEBIMENTO DE PINTURA, 
EM ARGAMASSA TRACO 1:2:8, PREPARO MECANICO COM 
BETONEIRA 400L, APLICADA MANUALMENTE EM FACES INTERNAS 
DE PAREDES, ESPESSURA DE 20MM, COM EXECUCAO DE 
TALISCAS. AF_06/2014</t>
  </si>
  <si>
    <t>27m² de massa unica para recebimento de pintura</t>
  </si>
  <si>
    <t>09.17</t>
  </si>
  <si>
    <t>4m² de trama de aço</t>
  </si>
  <si>
    <t>09.18</t>
  </si>
  <si>
    <t>4m² de telhas</t>
  </si>
  <si>
    <t>09.19</t>
  </si>
  <si>
    <t>4 metros de vedação de calhas</t>
  </si>
  <si>
    <t>09.20</t>
  </si>
  <si>
    <t>2 metros de calha em pvc</t>
  </si>
  <si>
    <t>09.21</t>
  </si>
  <si>
    <t>Janela de aço tipo basculante para vidros, com batente, ferragens e pintura anticorrosiva. Exclusive vidros, acabamento, alizar e contramarco. Fornecimento e instalação. Af_12/2019</t>
  </si>
  <si>
    <t>0,90m² de janela de aço</t>
  </si>
  <si>
    <t>09.22</t>
  </si>
  <si>
    <t>Porta em chapa vincada - 1 folha, inclusive acabamento e ferragens - anexo A-045 (Esq.)</t>
  </si>
  <si>
    <t>2m² de porta em chapa vincada</t>
  </si>
  <si>
    <t>09.23</t>
  </si>
  <si>
    <t>2,79 m² de pintura em esquadrias</t>
  </si>
  <si>
    <t>INSTALAÇÕES HIDROSSANITÁRIAS DO BANHEIRO NOVO</t>
  </si>
  <si>
    <t>09.24</t>
  </si>
  <si>
    <t>1 vaso sanitário para banheiro novo</t>
  </si>
  <si>
    <t>09.25</t>
  </si>
  <si>
    <t>1 lavatório para banheiro novo</t>
  </si>
  <si>
    <t>09.26</t>
  </si>
  <si>
    <t>2 joelhos de redução de 90 graus</t>
  </si>
  <si>
    <t>09.27</t>
  </si>
  <si>
    <t>4 adaptadores curtos com bolsa e rosca para registro DN 25mm</t>
  </si>
  <si>
    <t>09.28</t>
  </si>
  <si>
    <t>2 joelhos de 90 graus DN 25mm 3/4</t>
  </si>
  <si>
    <t>09.29</t>
  </si>
  <si>
    <t>1301001074</t>
  </si>
  <si>
    <t>SINAPI - 90373 - JOELHO 90 GRAUS COM BUCHA DE LATAO, PVC, 
SOLDAVEL, DN 25MM, X 1/2  INSTALADO EM RAMAL OU SUB-RAMAL 
DE AGUA - FORNECIMENTO E INSTALACAO. AF_06/2022</t>
  </si>
  <si>
    <t>1 joelho de 90 graus DN 25mm 1/2</t>
  </si>
  <si>
    <t>09.30</t>
  </si>
  <si>
    <t>52478</t>
  </si>
  <si>
    <t>UNIAO PVC SOLDAVEL 25mm</t>
  </si>
  <si>
    <t>1 união soldável de água fria DN 25mm</t>
  </si>
  <si>
    <t>09.31</t>
  </si>
  <si>
    <t>4,60 metros de tubo PVC de água fria DN 25mm</t>
  </si>
  <si>
    <t>09.32</t>
  </si>
  <si>
    <t>2 registros de gaveta 3/4</t>
  </si>
  <si>
    <t>09.33</t>
  </si>
  <si>
    <t xml:space="preserve"> 2401002000</t>
  </si>
  <si>
    <t>SINAPI - 100868 - BARRA DE APOIO RETA, EM ACO INOX POLIDO, 
COMPRIMENTO 80 CM,  FIXADA NA PAREDE - FORNECIMENTO E 
INSTALACAO. AF_01/2020</t>
  </si>
  <si>
    <t>2 barras de apoio 80cm</t>
  </si>
  <si>
    <t>09.34</t>
  </si>
  <si>
    <t>2401002005</t>
  </si>
  <si>
    <t>SINAPI - 100867 - BARRA DE APOIO RETA, EM ACO INOX POLIDO, 
COMPRIMENTO 70 CM,  FIXADA NA PAREDE - FORNECIMENTO E 
INSTALACAO. AF_01/2020</t>
  </si>
  <si>
    <t>1 barra de apoio 70cm</t>
  </si>
  <si>
    <t>09.35</t>
  </si>
  <si>
    <t xml:space="preserve"> 2401002010</t>
  </si>
  <si>
    <t>BARRA DE APOIO RETA, EM ACO INOX POLIDO, COMPRIMENTO DE 
40CM, DIAMETRO MINIMO DE 3CM</t>
  </si>
  <si>
    <t>1 barra ded apoio 40cm</t>
  </si>
  <si>
    <t>ESGOTO DO BANHEIRO NOVO</t>
  </si>
  <si>
    <t>09.36</t>
  </si>
  <si>
    <t>1 caixa sifonada</t>
  </si>
  <si>
    <t>09.37</t>
  </si>
  <si>
    <t>2,74 metros de tubo pvc de esgoto 50mm</t>
  </si>
  <si>
    <t>09.38</t>
  </si>
  <si>
    <t>2,44 metros de tubo pvc de esgoto 40mm</t>
  </si>
  <si>
    <t>09.39</t>
  </si>
  <si>
    <t>8,54 metros de tubo pvc de esgoto 100mm</t>
  </si>
  <si>
    <t>09.40</t>
  </si>
  <si>
    <t>1 luva simples PVC DN 100mm</t>
  </si>
  <si>
    <t>09.41</t>
  </si>
  <si>
    <t>1301005094</t>
  </si>
  <si>
    <t>CONEXOES DE PVC (DA TIGRE, FORTILIT OU SIMILAR), PARA 
ESGOTO PRIMARIO E VENTILACAO, NA(S) ESPECIFICACAO(OES):- 
JUNCAO SIMPLES COM REDUCAO (100 X 50) MM</t>
  </si>
  <si>
    <t>1 conexões de PVC com redução 100x50mm</t>
  </si>
  <si>
    <t>09.42</t>
  </si>
  <si>
    <t>1 joelho de 90 graus DN 40mm</t>
  </si>
  <si>
    <t>09.43</t>
  </si>
  <si>
    <t>1301005071</t>
  </si>
  <si>
    <t>SINAPI - 89744 - JOELHO 90 GRAUS, PVC, SERIE NORMAL, ESGOTO 
PREDIAL, DN 100 MM, JUNTA ELASTICA, FORNECIDO E INSTALADO 
EM RAMAL DE DESCARGA OU RAMAL DE ESGOTO SANITARIO. 
AF_08/2022</t>
  </si>
  <si>
    <t>1 joelho de 90 graus DN 100mm</t>
  </si>
  <si>
    <t>09.44</t>
  </si>
  <si>
    <t>1301005065</t>
  </si>
  <si>
    <t>SINAPI - 89802 - JOELHO 45 GRAUS, PVC, SERIE NORMAL, ESGOTO 
PREDIAL, DN 50 MM, JUNTA ELASTICA, FORNECIDO E INSTALADO 
EM PRUMADA DE ESGOTO SANITARIO OU VENTILACAO. AF_08/2022</t>
  </si>
  <si>
    <t>1 joelho de 45 graus DN 50mm</t>
  </si>
  <si>
    <t>09.45</t>
  </si>
  <si>
    <t>1 curva curta de 90 graus DN 40mm</t>
  </si>
  <si>
    <t>09.46</t>
  </si>
  <si>
    <t>53315</t>
  </si>
  <si>
    <t>CURVA 45 PVC ESGOTO LONGA 75mm</t>
  </si>
  <si>
    <t>1 curva longa 45 graus PVC para esgoto 75mm</t>
  </si>
  <si>
    <t>09.47</t>
  </si>
  <si>
    <t>1 curva longa 45 graus PVC para esgoto 50mm</t>
  </si>
  <si>
    <t>09.48</t>
  </si>
  <si>
    <t>1 curva 45 graus PVC para esgoto 40mm</t>
  </si>
  <si>
    <t>09.49</t>
  </si>
  <si>
    <t>190167</t>
  </si>
  <si>
    <t>VALVULA PARA LAVATORIO</t>
  </si>
  <si>
    <t>1 valvula para lavatório</t>
  </si>
  <si>
    <t>09.50</t>
  </si>
  <si>
    <t>1 caixa enterrada 0,60x0,60m</t>
  </si>
  <si>
    <t>10</t>
  </si>
  <si>
    <t>PINTURA TRIANGULO, BIBLIOTECA, PALCO E PILARES</t>
  </si>
  <si>
    <t>10.01</t>
  </si>
  <si>
    <t>520m² pintura com fundo preparador</t>
  </si>
  <si>
    <t>10.02</t>
  </si>
  <si>
    <t>520m² pintura látex acrílica premium</t>
  </si>
  <si>
    <t>10.03</t>
  </si>
  <si>
    <t>520m² de remoção e raspagem de pintura a cal</t>
  </si>
  <si>
    <t>11</t>
  </si>
  <si>
    <t>TORNEIRAS E REGISTROS PARA ÁREA EXTERNA</t>
  </si>
  <si>
    <t>11.01</t>
  </si>
  <si>
    <t>1301001099</t>
  </si>
  <si>
    <t>SINAPI - 89383 - ADAPTADOR CURTO COM BOLSA E ROSCA PARA 
 REGISTRO, PVC, SOLDAVEL, DN 25MM X 3/4 , INSTALADO EM 
 RAMAL OU SUB-RAMAL DE AGUA - FORNECIMENTO E INSTALACAO. 
 AF_06/2022</t>
  </si>
  <si>
    <t>14 adaptadores curtos DN 25mm 3/4</t>
  </si>
  <si>
    <t>11.02</t>
  </si>
  <si>
    <t>52873</t>
  </si>
  <si>
    <t>COLAR TOMADA PVC C/TRAVAS 32mm x 3/4" LIGACAO PREDIAL</t>
  </si>
  <si>
    <t>2 colar tomada PVC 32mm 3/4</t>
  </si>
  <si>
    <t>11.03</t>
  </si>
  <si>
    <t>1301001072</t>
  </si>
  <si>
    <t>SINAPI - 89366 - JOELHO 90 GRAUS COM BUCHA DE LATAO, PVC, 
 SOLDAVEL, DN 25MM, X 3/4 INSTALADO EM RAMAL OU SUB-RAMAL 
 DE AGUA - FORNECIMENTO E INSTALACAO. AF_06/202</t>
  </si>
  <si>
    <t>2 Joelhos 90 graus DN 45mm 3/4</t>
  </si>
  <si>
    <t>11.04</t>
  </si>
  <si>
    <t>101002136</t>
  </si>
  <si>
    <t>SINAPI - 94492 - REGISTRO DE ESFERA, PVC, SOLDAVEL, COM 
 VOLANTE, DN 50 MM - FORNECIMENTO E INSTALACAO. AF_08/2021</t>
  </si>
  <si>
    <t>2 Registro de esfera DN 50mm</t>
  </si>
  <si>
    <t>11.05</t>
  </si>
  <si>
    <t>55852</t>
  </si>
  <si>
    <t>JOELHO REDUCAO FERRO GALVANIZADO 3/4"x1/2"</t>
  </si>
  <si>
    <t>4 joelhos de redução 3/4x1/2</t>
  </si>
  <si>
    <t>11.06</t>
  </si>
  <si>
    <t>52106</t>
  </si>
  <si>
    <t>JOELHO 45 PVC SOLDAVEL 25mm</t>
  </si>
  <si>
    <t>12 joelhos 45 graus 25mm</t>
  </si>
  <si>
    <t>11.07</t>
  </si>
  <si>
    <t>SINAPI - 90373 - JOELHO 90 GRAUS COM BUCHA DE LATAO, PVC, 
 SOLDAVEL, DN 25MM, X 1/2 INSTALADO EM RAMAL OU SUB-RAMAL 
 DE AGUA - FORNECIMENTO E INSTALACAO. AF_06/2022</t>
  </si>
  <si>
    <t>6 joelhos 90 graus 25mm 1/2</t>
  </si>
  <si>
    <t>11.08</t>
  </si>
  <si>
    <t>2 tes pvc soldável de água fria DN 25mm</t>
  </si>
  <si>
    <t>11.09</t>
  </si>
  <si>
    <t>128,48 metros de tubo PVC soldável de água fria DN 25mm</t>
  </si>
  <si>
    <t>11.10</t>
  </si>
  <si>
    <t>SINAPI - 89987 - REGISTRO DE GAVETA BRUTO, LATAO, ROSCAVEL, 
 3/4", COM ACABAMENTO E CANOPLA CROMADOS - FORNECIMENTO 
 E INSTALACAO. AF_08/2021</t>
  </si>
  <si>
    <t>6 registros de gaveta 3/4</t>
  </si>
  <si>
    <t>12</t>
  </si>
  <si>
    <t>ACESSIBILIDADE</t>
  </si>
  <si>
    <t>12.01</t>
  </si>
  <si>
    <t xml:space="preserve"> 2401003040</t>
  </si>
  <si>
    <t>RAMPA DE ACESSIBILIDADE PARA CALCADA EM CONCRETO 
FCK=20MPA, ARMADO COM TELA TELCON Q 196, POLIDO,  PISO 
TATIL ALERTA E DIRECIONAL, NAS DIMENSOES DE (1,50 X 1,20)M E 
DUAS ABAS LATERAIS DE 1,50M</t>
  </si>
  <si>
    <t>2 rampas de acessibilidade</t>
  </si>
  <si>
    <t>12.02</t>
  </si>
  <si>
    <t>202326</t>
  </si>
  <si>
    <t>BEBEDOURO DE PRESSAO ACESSIVEL SUSPENSO EM INOX C/ BRAILLE</t>
  </si>
  <si>
    <t>1 bebedouro acessivel</t>
  </si>
  <si>
    <t>12.03</t>
  </si>
  <si>
    <t>2401003010</t>
  </si>
  <si>
    <t>Piso tátil, alerta em placa cimenticia 40x40x2,5cm, assentado com argamassa traço 1:3 junta 0,5cm com traço 1:4</t>
  </si>
  <si>
    <t>14 placas cimentícias de alerta 40X40 para piso tátil</t>
  </si>
  <si>
    <t>12.04</t>
  </si>
  <si>
    <t>2401003015</t>
  </si>
  <si>
    <t>Piso tátil, direcional em placa cimenticia 40x40x2,5cm, assentado com argamassa traço 1:3 junta 0,5cm com traço 1:4</t>
  </si>
  <si>
    <t>7,20 metros de placa cimentícia direcional 40x40 para piso tátil</t>
  </si>
  <si>
    <t>13</t>
  </si>
  <si>
    <t>URBANIZAÇÃO</t>
  </si>
  <si>
    <t>13.01</t>
  </si>
  <si>
    <t>98524</t>
  </si>
  <si>
    <t>LIMPEZA MANUAL DE VEGETAÇÃO EM TERRENO COM ENXADA.AF_05/2018</t>
  </si>
  <si>
    <t>2.325,32 m² de área para limpeza manual de vegetação</t>
  </si>
  <si>
    <t>13.02</t>
  </si>
  <si>
    <t>103946</t>
  </si>
  <si>
    <t>Plantio de grama esmeralda ou são carlos ou curitibana, em placas. Af_05/2022</t>
  </si>
  <si>
    <t>2.325,32 m² de área para plantação de grama</t>
  </si>
  <si>
    <t>13.03</t>
  </si>
  <si>
    <t>98520</t>
  </si>
  <si>
    <t>Aplicação de adubo em solo. Af_05/2018</t>
  </si>
  <si>
    <t>2.325,32 m² de área para aplicação de adubo</t>
  </si>
  <si>
    <t>13.04</t>
  </si>
  <si>
    <t>2101000102</t>
  </si>
  <si>
    <t>SINAPI - 98509 - PLANTIO DE ARBUSTO OU CERCA VIVA.
AF_05/2018</t>
  </si>
  <si>
    <t>50 unidades de arbustos ou cercas vivas</t>
  </si>
  <si>
    <t>13.05</t>
  </si>
  <si>
    <t>111590</t>
  </si>
  <si>
    <t>Guarda corpo Tubos de Ferro</t>
  </si>
  <si>
    <t>58 metros de guarda corpo de tubos de ferro</t>
  </si>
  <si>
    <t>13.06</t>
  </si>
  <si>
    <t>2001003040</t>
  </si>
  <si>
    <t>Banco de concreto c=193cm, l=40cm e h=40cm em concreto moldado in loco fck=20mpa, armada com tela soldada q-238 fio 6,0mm, malha dupla, com pés de alvenaria de tijolo comum 1/2 vez, conforme detalhe anexo a-147</t>
  </si>
  <si>
    <t>14 bancos de concreto</t>
  </si>
  <si>
    <t>13.07</t>
  </si>
  <si>
    <t>200135</t>
  </si>
  <si>
    <t>Bicicletário de concreto para guarda de unidades</t>
  </si>
  <si>
    <t>14 bicicletários de concreto</t>
  </si>
  <si>
    <t>13.08</t>
  </si>
  <si>
    <t>CPU18</t>
  </si>
  <si>
    <t xml:space="preserve">COMPOSIÇÃO </t>
  </si>
  <si>
    <t>Conjunto de concreto pré-fabricado de mesa para jogos e 2 bancos (ref. SUDECAP 18.10.54)</t>
  </si>
  <si>
    <t>3 conjuntos de mesa e bancos para jogos em concreto pré fabricado</t>
  </si>
  <si>
    <t>13.14</t>
  </si>
  <si>
    <t>14</t>
  </si>
  <si>
    <t>LIMPEZA</t>
  </si>
  <si>
    <t>14.01</t>
  </si>
  <si>
    <t>2201000010</t>
  </si>
  <si>
    <t>Limpeza final da obra</t>
  </si>
  <si>
    <t>1.240,00m² de área para limpeza final da obra</t>
  </si>
  <si>
    <t>15</t>
  </si>
  <si>
    <t>ADMINISTRAÇÃO LOCAL</t>
  </si>
  <si>
    <t>15.01</t>
  </si>
  <si>
    <t>90777</t>
  </si>
  <si>
    <t>Engenheiro civil de obra júnior com encargos complementares</t>
  </si>
  <si>
    <t>H</t>
  </si>
  <si>
    <t>350 horas de trabalho de engenheiro civil de obra júnior</t>
  </si>
  <si>
    <t>15.02</t>
  </si>
  <si>
    <t>90768</t>
  </si>
  <si>
    <t>ARQUITETO DE OBRA JUNIOR COM ENCARGOS COMPLEMENTARES</t>
  </si>
  <si>
    <t>250 horas de trabalho de arquiteto de obra júnior</t>
  </si>
  <si>
    <t>15.03</t>
  </si>
  <si>
    <t>90776</t>
  </si>
  <si>
    <t>Encarregado geral com encargos complementares</t>
  </si>
  <si>
    <t>1300 horas de trabalho de encarregado geral</t>
  </si>
  <si>
    <t>15.04</t>
  </si>
  <si>
    <t>MESTRE DE OBRAS COM ENCARGOS COMPLEMENTARES</t>
  </si>
  <si>
    <t>1300 horas de trabalho de mestre de obras</t>
  </si>
  <si>
    <t>TOTAL SEM BDI</t>
  </si>
  <si>
    <t>TOTAL DO BDI</t>
  </si>
  <si>
    <t>TOTAL GERAL</t>
  </si>
  <si>
    <t>________________________________</t>
  </si>
  <si>
    <t>Juliana da S. Servian</t>
  </si>
  <si>
    <t>Arquiteta Urbanista</t>
  </si>
  <si>
    <t>CAU: A271220-2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</si>
</sst>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7">
    <font>
      <sz val="11.0"/>
      <color theme="1"/>
      <name val="Calibri"/>
      <scheme val="minor"/>
    </font>
    <font>
      <sz val="11.0"/>
      <color theme="1"/>
      <name val="Arial"/>
    </font>
    <font/>
    <font>
      <sz val="11.0"/>
      <color theme="1"/>
      <name val="Calibri"/>
    </font>
    <font>
      <sz val="11.0"/>
      <color rgb="FFFF0000"/>
      <name val="Arial"/>
    </font>
    <font>
      <sz val="11.0"/>
      <color rgb="FF1E4E79"/>
      <name val="Arial"/>
    </font>
    <font>
      <b/>
      <sz val="11.0"/>
      <color theme="1"/>
      <name val="Arial"/>
    </font>
    <font>
      <sz val="11.0"/>
      <color rgb="FFC00000"/>
      <name val="Arial"/>
    </font>
    <font>
      <color theme="1"/>
      <name val="Calibri"/>
    </font>
    <font>
      <color theme="1"/>
      <name val="Calibri"/>
      <scheme val="minor"/>
    </font>
    <font>
      <sz val="11.0"/>
      <color rgb="FF000000"/>
      <name val="Arial"/>
    </font>
    <font>
      <sz val="11.0"/>
      <color rgb="FF000000"/>
      <name val="Calibri"/>
    </font>
    <font>
      <b/>
      <sz val="11.0"/>
      <color rgb="FF000000"/>
      <name val="Arial"/>
    </font>
    <font>
      <b/>
      <sz val="11.0"/>
      <color rgb="FFC00000"/>
      <name val="Arial"/>
    </font>
    <font>
      <color theme="1"/>
      <name val="Arial"/>
    </font>
    <font>
      <sz val="11.0"/>
      <color theme="1"/>
      <name val="Open Sans"/>
    </font>
    <font>
      <sz val="12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0" fontId="4" numFmtId="0" xfId="0" applyBorder="1" applyFont="1"/>
    <xf borderId="4" fillId="0" fontId="4" numFmtId="10" xfId="0" applyBorder="1" applyFont="1" applyNumberFormat="1"/>
    <xf borderId="1" fillId="2" fontId="1" numFmtId="0" xfId="0" applyAlignment="1" applyBorder="1" applyFont="1">
      <alignment horizontal="left"/>
    </xf>
    <xf borderId="4" fillId="0" fontId="5" numFmtId="0" xfId="0" applyBorder="1" applyFont="1"/>
    <xf borderId="4" fillId="0" fontId="5" numFmtId="10" xfId="0" applyBorder="1" applyFont="1" applyNumberFormat="1"/>
    <xf borderId="1" fillId="2" fontId="1" numFmtId="0" xfId="0" applyAlignment="1" applyBorder="1" applyFont="1">
      <alignment horizontal="left" shrinkToFit="0" wrapText="1"/>
    </xf>
    <xf borderId="2" fillId="0" fontId="1" numFmtId="0" xfId="0" applyAlignment="1" applyBorder="1" applyFont="1">
      <alignment horizontal="center"/>
    </xf>
    <xf borderId="5" fillId="0" fontId="3" numFmtId="0" xfId="0" applyBorder="1" applyFont="1"/>
    <xf borderId="4" fillId="2" fontId="6" numFmtId="0" xfId="0" applyAlignment="1" applyBorder="1" applyFont="1">
      <alignment horizontal="left" vertical="top"/>
    </xf>
    <xf borderId="4" fillId="2" fontId="6" numFmtId="2" xfId="0" applyAlignment="1" applyBorder="1" applyFont="1" applyNumberFormat="1">
      <alignment horizontal="left" shrinkToFit="0" vertical="top" wrapText="1"/>
    </xf>
    <xf borderId="4" fillId="2" fontId="6" numFmtId="0" xfId="0" applyAlignment="1" applyBorder="1" applyFont="1">
      <alignment horizontal="center" vertical="top"/>
    </xf>
    <xf borderId="4" fillId="2" fontId="6" numFmtId="4" xfId="0" applyAlignment="1" applyBorder="1" applyFont="1" applyNumberFormat="1">
      <alignment horizontal="center" vertical="top"/>
    </xf>
    <xf borderId="4" fillId="2" fontId="6" numFmtId="4" xfId="0" applyAlignment="1" applyBorder="1" applyFont="1" applyNumberFormat="1">
      <alignment horizontal="center" readingOrder="0" shrinkToFit="0" vertical="top" wrapText="1"/>
    </xf>
    <xf borderId="6" fillId="2" fontId="3" numFmtId="0" xfId="0" applyAlignment="1" applyBorder="1" applyFont="1">
      <alignment vertical="top"/>
    </xf>
    <xf borderId="4" fillId="3" fontId="6" numFmtId="49" xfId="0" applyAlignment="1" applyBorder="1" applyFill="1" applyFont="1" applyNumberFormat="1">
      <alignment vertical="top"/>
    </xf>
    <xf borderId="4" fillId="3" fontId="1" numFmtId="0" xfId="0" applyAlignment="1" applyBorder="1" applyFont="1">
      <alignment horizontal="left" vertical="top"/>
    </xf>
    <xf borderId="4" fillId="3" fontId="6" numFmtId="2" xfId="0" applyAlignment="1" applyBorder="1" applyFont="1" applyNumberFormat="1">
      <alignment horizontal="left" readingOrder="0" shrinkToFit="0" vertical="top" wrapText="1"/>
    </xf>
    <xf borderId="4" fillId="3" fontId="1" numFmtId="0" xfId="0" applyAlignment="1" applyBorder="1" applyFont="1">
      <alignment horizontal="center"/>
    </xf>
    <xf borderId="4" fillId="3" fontId="1" numFmtId="4" xfId="0" applyAlignment="1" applyBorder="1" applyFont="1" applyNumberFormat="1">
      <alignment horizontal="center"/>
    </xf>
    <xf borderId="4" fillId="3" fontId="7" numFmtId="4" xfId="0" applyAlignment="1" applyBorder="1" applyFont="1" applyNumberFormat="1">
      <alignment horizontal="right" shrinkToFit="0" wrapText="1"/>
    </xf>
    <xf borderId="6" fillId="3" fontId="3" numFmtId="0" xfId="0" applyBorder="1" applyFont="1"/>
    <xf borderId="4" fillId="4" fontId="1" numFmtId="49" xfId="0" applyAlignment="1" applyBorder="1" applyFill="1" applyFont="1" applyNumberFormat="1">
      <alignment vertical="top"/>
    </xf>
    <xf borderId="4" fillId="4" fontId="1" numFmtId="49" xfId="0" applyAlignment="1" applyBorder="1" applyFont="1" applyNumberFormat="1">
      <alignment horizontal="center" vertical="top"/>
    </xf>
    <xf borderId="4" fillId="4" fontId="1" numFmtId="2" xfId="0" applyAlignment="1" applyBorder="1" applyFont="1" applyNumberFormat="1">
      <alignment horizontal="left" shrinkToFit="0" vertical="center" wrapText="1"/>
    </xf>
    <xf borderId="4" fillId="4" fontId="1" numFmtId="49" xfId="0" applyAlignment="1" applyBorder="1" applyFont="1" applyNumberFormat="1">
      <alignment horizontal="center"/>
    </xf>
    <xf borderId="4" fillId="4" fontId="1" numFmtId="4" xfId="0" applyAlignment="1" applyBorder="1" applyFont="1" applyNumberFormat="1">
      <alignment horizontal="center"/>
    </xf>
    <xf borderId="4" fillId="4" fontId="1" numFmtId="4" xfId="0" applyAlignment="1" applyBorder="1" applyFont="1" applyNumberFormat="1">
      <alignment horizontal="left" readingOrder="0" shrinkToFit="0" vertical="center" wrapText="1"/>
    </xf>
    <xf borderId="4" fillId="4" fontId="1" numFmtId="49" xfId="0" applyAlignment="1" applyBorder="1" applyFont="1" applyNumberFormat="1">
      <alignment readingOrder="0" vertical="top"/>
    </xf>
    <xf borderId="4" fillId="4" fontId="1" numFmtId="49" xfId="0" applyAlignment="1" applyBorder="1" applyFont="1" applyNumberFormat="1">
      <alignment horizontal="center" readingOrder="0" vertical="top"/>
    </xf>
    <xf borderId="4" fillId="4" fontId="1" numFmtId="2" xfId="0" applyAlignment="1" applyBorder="1" applyFont="1" applyNumberFormat="1">
      <alignment horizontal="left" readingOrder="0" shrinkToFit="0" vertical="center" wrapText="1"/>
    </xf>
    <xf borderId="4" fillId="4" fontId="1" numFmtId="4" xfId="0" applyAlignment="1" applyBorder="1" applyFont="1" applyNumberFormat="1">
      <alignment horizontal="center" readingOrder="0"/>
    </xf>
    <xf borderId="4" fillId="4" fontId="1" numFmtId="49" xfId="0" applyAlignment="1" applyBorder="1" applyFont="1" applyNumberFormat="1">
      <alignment horizontal="center" readingOrder="0"/>
    </xf>
    <xf borderId="4" fillId="3" fontId="6" numFmtId="2" xfId="0" applyAlignment="1" applyBorder="1" applyFont="1" applyNumberFormat="1">
      <alignment horizontal="left" shrinkToFit="0" vertical="top" wrapText="1"/>
    </xf>
    <xf borderId="4" fillId="3" fontId="7" numFmtId="4" xfId="0" applyAlignment="1" applyBorder="1" applyFont="1" applyNumberFormat="1">
      <alignment horizontal="left" shrinkToFit="0" vertical="center" wrapText="1"/>
    </xf>
    <xf borderId="4" fillId="4" fontId="1" numFmtId="49" xfId="0" applyAlignment="1" applyBorder="1" applyFont="1" applyNumberFormat="1">
      <alignment shrinkToFit="0" vertical="center" wrapText="1"/>
    </xf>
    <xf borderId="4" fillId="4" fontId="1" numFmtId="49" xfId="0" applyAlignment="1" applyBorder="1" applyFont="1" applyNumberFormat="1">
      <alignment horizontal="center" shrinkToFit="0" vertical="center" wrapText="1"/>
    </xf>
    <xf borderId="4" fillId="4" fontId="1" numFmtId="4" xfId="0" applyAlignment="1" applyBorder="1" applyFont="1" applyNumberFormat="1">
      <alignment horizontal="center" readingOrder="0" shrinkToFit="0" vertical="center" wrapText="1"/>
    </xf>
    <xf borderId="4" fillId="3" fontId="6" numFmtId="49" xfId="0" applyAlignment="1" applyBorder="1" applyFont="1" applyNumberFormat="1">
      <alignment readingOrder="0" shrinkToFit="0" vertical="center" wrapText="1"/>
    </xf>
    <xf borderId="4" fillId="3" fontId="1" numFmtId="0" xfId="0" applyAlignment="1" applyBorder="1" applyFont="1">
      <alignment horizontal="left" shrinkToFit="0" vertical="center" wrapText="1"/>
    </xf>
    <xf borderId="4" fillId="3" fontId="6" numFmtId="2" xfId="0" applyAlignment="1" applyBorder="1" applyFont="1" applyNumberFormat="1">
      <alignment horizontal="left" readingOrder="0" shrinkToFit="0" vertical="center" wrapText="1"/>
    </xf>
    <xf borderId="4" fillId="3" fontId="1" numFmtId="0" xfId="0" applyAlignment="1" applyBorder="1" applyFont="1">
      <alignment horizontal="center" shrinkToFit="0" vertical="center" wrapText="1"/>
    </xf>
    <xf borderId="4" fillId="3" fontId="1" numFmtId="4" xfId="0" applyAlignment="1" applyBorder="1" applyFont="1" applyNumberFormat="1">
      <alignment horizontal="center" shrinkToFit="0" vertical="center" wrapText="1"/>
    </xf>
    <xf borderId="4" fillId="4" fontId="1" numFmtId="49" xfId="0" applyAlignment="1" applyBorder="1" applyFont="1" applyNumberFormat="1">
      <alignment readingOrder="0" shrinkToFit="0" vertical="center" wrapText="1"/>
    </xf>
    <xf borderId="4" fillId="4" fontId="1" numFmtId="49" xfId="0" applyAlignment="1" applyBorder="1" applyFont="1" applyNumberFormat="1">
      <alignment horizontal="center" readingOrder="0" shrinkToFit="0" vertical="center" wrapText="1"/>
    </xf>
    <xf borderId="0" fillId="5" fontId="8" numFmtId="0" xfId="0" applyFill="1" applyFont="1"/>
    <xf borderId="4" fillId="4" fontId="1" numFmtId="2" xfId="0" applyAlignment="1" applyBorder="1" applyFont="1" applyNumberFormat="1">
      <alignment shrinkToFit="0" vertical="center" wrapText="1"/>
    </xf>
    <xf borderId="4" fillId="4" fontId="1" numFmtId="4" xfId="0" applyAlignment="1" applyBorder="1" applyFont="1" applyNumberFormat="1">
      <alignment horizontal="center" shrinkToFit="0" vertical="center" wrapText="1"/>
    </xf>
    <xf borderId="0" fillId="5" fontId="3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5" fontId="9" numFmtId="0" xfId="0" applyFont="1"/>
    <xf borderId="7" fillId="4" fontId="10" numFmtId="49" xfId="0" applyAlignment="1" applyBorder="1" applyFont="1" applyNumberFormat="1">
      <alignment horizontal="center" shrinkToFit="0" vertical="center" wrapText="1"/>
    </xf>
    <xf borderId="7" fillId="4" fontId="1" numFmtId="49" xfId="0" applyAlignment="1" applyBorder="1" applyFont="1" applyNumberFormat="1">
      <alignment horizontal="center" shrinkToFit="0" vertical="center" wrapText="1"/>
    </xf>
    <xf borderId="7" fillId="0" fontId="1" numFmtId="0" xfId="0" applyAlignment="1" applyBorder="1" applyFont="1">
      <alignment horizontal="left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7" fillId="0" fontId="1" numFmtId="4" xfId="0" applyAlignment="1" applyBorder="1" applyFont="1" applyNumberFormat="1">
      <alignment horizontal="center" shrinkToFit="0" vertical="center" wrapText="1"/>
    </xf>
    <xf borderId="4" fillId="0" fontId="1" numFmtId="2" xfId="0" applyAlignment="1" applyBorder="1" applyFont="1" applyNumberFormat="1">
      <alignment horizontal="left" shrinkToFit="0" vertical="center" wrapText="1"/>
    </xf>
    <xf borderId="4" fillId="0" fontId="1" numFmtId="49" xfId="0" applyAlignment="1" applyBorder="1" applyFont="1" applyNumberFormat="1">
      <alignment horizontal="center" shrinkToFit="0" vertical="center" wrapText="1"/>
    </xf>
    <xf borderId="4" fillId="0" fontId="1" numFmtId="4" xfId="0" applyAlignment="1" applyBorder="1" applyFont="1" applyNumberFormat="1">
      <alignment horizontal="center" shrinkToFit="0" vertical="center" wrapText="1"/>
    </xf>
    <xf borderId="4" fillId="4" fontId="10" numFmtId="49" xfId="0" applyAlignment="1" applyBorder="1" applyFont="1" applyNumberFormat="1">
      <alignment horizontal="center" shrinkToFit="0" vertical="center" wrapText="1"/>
    </xf>
    <xf borderId="4" fillId="4" fontId="1" numFmtId="0" xfId="0" applyAlignment="1" applyBorder="1" applyFont="1">
      <alignment horizontal="left" shrinkToFit="0" vertical="center" wrapText="1"/>
    </xf>
    <xf borderId="4" fillId="4" fontId="1" numFmtId="0" xfId="0" applyAlignment="1" applyBorder="1" applyFont="1">
      <alignment horizontal="center" shrinkToFit="0" vertical="center" wrapText="1"/>
    </xf>
    <xf borderId="1" fillId="2" fontId="6" numFmtId="2" xfId="0" applyAlignment="1" applyBorder="1" applyFont="1" applyNumberFormat="1">
      <alignment horizontal="center" shrinkToFit="0" vertical="top" wrapText="1"/>
    </xf>
    <xf borderId="4" fillId="4" fontId="1" numFmtId="49" xfId="0" applyAlignment="1" applyBorder="1" applyFont="1" applyNumberFormat="1">
      <alignment vertical="center"/>
    </xf>
    <xf borderId="4" fillId="4" fontId="1" numFmtId="49" xfId="0" applyAlignment="1" applyBorder="1" applyFont="1" applyNumberFormat="1">
      <alignment horizontal="center" vertical="center"/>
    </xf>
    <xf borderId="4" fillId="0" fontId="1" numFmtId="2" xfId="0" applyAlignment="1" applyBorder="1" applyFont="1" applyNumberFormat="1">
      <alignment shrinkToFit="0" vertical="center" wrapText="1"/>
    </xf>
    <xf borderId="4" fillId="4" fontId="1" numFmtId="4" xfId="0" applyAlignment="1" applyBorder="1" applyFont="1" applyNumberFormat="1">
      <alignment horizontal="right" vertical="bottom"/>
    </xf>
    <xf borderId="4" fillId="0" fontId="1" numFmtId="49" xfId="0" applyAlignment="1" applyBorder="1" applyFont="1" applyNumberFormat="1">
      <alignment horizontal="center" vertical="center"/>
    </xf>
    <xf borderId="0" fillId="5" fontId="3" numFmtId="0" xfId="0" applyAlignment="1" applyFont="1">
      <alignment vertical="bottom"/>
    </xf>
    <xf borderId="3" fillId="4" fontId="1" numFmtId="2" xfId="0" applyAlignment="1" applyBorder="1" applyFont="1" applyNumberFormat="1">
      <alignment readingOrder="0" shrinkToFit="0" vertical="center" wrapText="1"/>
    </xf>
    <xf borderId="3" fillId="4" fontId="1" numFmtId="49" xfId="0" applyAlignment="1" applyBorder="1" applyFont="1" applyNumberFormat="1">
      <alignment horizontal="center" shrinkToFit="0" vertical="center" wrapText="1"/>
    </xf>
    <xf borderId="3" fillId="4" fontId="1" numFmtId="2" xfId="0" applyAlignment="1" applyBorder="1" applyFont="1" applyNumberFormat="1">
      <alignment shrinkToFit="0" vertical="center" wrapText="1"/>
    </xf>
    <xf borderId="3" fillId="4" fontId="1" numFmtId="49" xfId="0" applyAlignment="1" applyBorder="1" applyFont="1" applyNumberFormat="1">
      <alignment horizontal="center" readingOrder="0" shrinkToFit="0" vertical="center" wrapText="1"/>
    </xf>
    <xf borderId="3" fillId="4" fontId="10" numFmtId="49" xfId="0" applyAlignment="1" applyBorder="1" applyFont="1" applyNumberFormat="1">
      <alignment horizontal="center" readingOrder="0" shrinkToFit="0" vertical="center" wrapText="1"/>
    </xf>
    <xf borderId="3" fillId="4" fontId="1" numFmtId="2" xfId="0" applyAlignment="1" applyBorder="1" applyFont="1" applyNumberFormat="1">
      <alignment horizontal="left" readingOrder="0" shrinkToFit="0" vertical="center" wrapText="1"/>
    </xf>
    <xf borderId="3" fillId="4" fontId="10" numFmtId="49" xfId="0" applyAlignment="1" applyBorder="1" applyFont="1" applyNumberFormat="1">
      <alignment horizontal="center" shrinkToFit="0" vertical="center" wrapText="1"/>
    </xf>
    <xf borderId="4" fillId="3" fontId="6" numFmtId="2" xfId="0" applyAlignment="1" applyBorder="1" applyFont="1" applyNumberFormat="1">
      <alignment horizontal="left" shrinkToFit="0" vertical="center" wrapText="1"/>
    </xf>
    <xf borderId="4" fillId="4" fontId="1" numFmtId="0" xfId="0" applyAlignment="1" applyBorder="1" applyFont="1">
      <alignment horizontal="left" readingOrder="0" shrinkToFit="0" vertical="center" wrapText="1"/>
    </xf>
    <xf borderId="4" fillId="4" fontId="10" numFmtId="49" xfId="0" applyAlignment="1" applyBorder="1" applyFont="1" applyNumberFormat="1">
      <alignment horizontal="center" readingOrder="0" shrinkToFit="0" vertical="center" wrapText="1"/>
    </xf>
    <xf borderId="3" fillId="4" fontId="1" numFmtId="4" xfId="0" applyAlignment="1" applyBorder="1" applyFont="1" applyNumberFormat="1">
      <alignment horizontal="center" readingOrder="0" shrinkToFit="0" vertical="center" wrapText="1"/>
    </xf>
    <xf borderId="3" fillId="4" fontId="1" numFmtId="4" xfId="0" applyAlignment="1" applyBorder="1" applyFont="1" applyNumberFormat="1">
      <alignment horizontal="left" readingOrder="0" shrinkToFit="0" vertical="center" wrapText="1"/>
    </xf>
    <xf borderId="3" fillId="4" fontId="1" numFmtId="4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vertical="bottom"/>
    </xf>
    <xf borderId="4" fillId="3" fontId="3" numFmtId="49" xfId="0" applyAlignment="1" applyBorder="1" applyFont="1" applyNumberFormat="1">
      <alignment shrinkToFit="0" vertical="center" wrapText="1"/>
    </xf>
    <xf borderId="4" fillId="3" fontId="6" numFmtId="2" xfId="0" applyAlignment="1" applyBorder="1" applyFont="1" applyNumberFormat="1">
      <alignment readingOrder="0" shrinkToFit="0" vertical="center" wrapText="1"/>
    </xf>
    <xf borderId="4" fillId="3" fontId="3" numFmtId="4" xfId="0" applyAlignment="1" applyBorder="1" applyFont="1" applyNumberFormat="1">
      <alignment shrinkToFit="0" vertical="center" wrapText="1"/>
    </xf>
    <xf borderId="4" fillId="3" fontId="3" numFmtId="4" xfId="0" applyAlignment="1" applyBorder="1" applyFont="1" applyNumberFormat="1">
      <alignment horizontal="left" shrinkToFit="0" vertical="center" wrapText="1"/>
    </xf>
    <xf borderId="3" fillId="4" fontId="10" numFmtId="49" xfId="0" applyAlignment="1" applyBorder="1" applyFont="1" applyNumberFormat="1">
      <alignment horizontal="left" readingOrder="0" shrinkToFit="0" vertical="center" wrapText="1"/>
    </xf>
    <xf borderId="0" fillId="5" fontId="11" numFmtId="0" xfId="0" applyAlignment="1" applyFont="1">
      <alignment shrinkToFit="0" vertical="bottom" wrapText="0"/>
    </xf>
    <xf borderId="3" fillId="4" fontId="10" numFmtId="49" xfId="0" applyAlignment="1" applyBorder="1" applyFont="1" applyNumberFormat="1">
      <alignment horizontal="left" shrinkToFit="0" vertical="center" wrapText="1"/>
    </xf>
    <xf borderId="4" fillId="4" fontId="1" numFmtId="0" xfId="0" applyAlignment="1" applyBorder="1" applyFont="1">
      <alignment horizontal="center" readingOrder="0" shrinkToFit="0" vertical="center" wrapText="1"/>
    </xf>
    <xf borderId="1" fillId="2" fontId="6" numFmtId="2" xfId="0" applyAlignment="1" applyBorder="1" applyFont="1" applyNumberFormat="1">
      <alignment horizontal="center" readingOrder="0" shrinkToFit="0" vertical="center" wrapText="1"/>
    </xf>
    <xf borderId="4" fillId="2" fontId="6" numFmtId="49" xfId="0" applyAlignment="1" applyBorder="1" applyFont="1" applyNumberFormat="1">
      <alignment readingOrder="0" shrinkToFit="0" vertical="center" wrapText="1"/>
    </xf>
    <xf borderId="4" fillId="2" fontId="1" numFmtId="0" xfId="0" applyAlignment="1" applyBorder="1" applyFont="1">
      <alignment horizontal="left" shrinkToFit="0" vertical="center" wrapText="1"/>
    </xf>
    <xf borderId="4" fillId="2" fontId="6" numFmtId="2" xfId="0" applyAlignment="1" applyBorder="1" applyFont="1" applyNumberFormat="1">
      <alignment horizontal="left" readingOrder="0" shrinkToFit="0" vertical="center" wrapText="1"/>
    </xf>
    <xf borderId="4" fillId="2" fontId="1" numFmtId="0" xfId="0" applyAlignment="1" applyBorder="1" applyFont="1">
      <alignment horizontal="center" shrinkToFit="0" vertical="center" wrapText="1"/>
    </xf>
    <xf borderId="4" fillId="2" fontId="1" numFmtId="4" xfId="0" applyAlignment="1" applyBorder="1" applyFont="1" applyNumberFormat="1">
      <alignment horizontal="center" shrinkToFit="0" vertical="center" wrapText="1"/>
    </xf>
    <xf borderId="4" fillId="2" fontId="7" numFmtId="4" xfId="0" applyAlignment="1" applyBorder="1" applyFont="1" applyNumberFormat="1">
      <alignment horizontal="left" shrinkToFit="0" vertical="center" wrapText="1"/>
    </xf>
    <xf borderId="0" fillId="6" fontId="8" numFmtId="0" xfId="0" applyFill="1" applyFont="1"/>
    <xf borderId="4" fillId="4" fontId="1" numFmtId="0" xfId="0" applyAlignment="1" applyBorder="1" applyFont="1">
      <alignment shrinkToFit="0" vertical="center" wrapText="1"/>
    </xf>
    <xf borderId="4" fillId="4" fontId="1" numFmtId="0" xfId="0" applyAlignment="1" applyBorder="1" applyFont="1">
      <alignment shrinkToFit="0" vertical="center" wrapText="1"/>
    </xf>
    <xf borderId="4" fillId="4" fontId="1" numFmtId="0" xfId="0" applyAlignment="1" applyBorder="1" applyFont="1">
      <alignment horizontal="center" shrinkToFit="0" vertical="center" wrapText="1"/>
    </xf>
    <xf borderId="4" fillId="2" fontId="6" numFmtId="49" xfId="0" applyAlignment="1" applyBorder="1" applyFont="1" applyNumberFormat="1">
      <alignment shrinkToFit="0" vertical="center" wrapText="1"/>
    </xf>
    <xf borderId="6" fillId="2" fontId="3" numFmtId="0" xfId="0" applyBorder="1" applyFont="1"/>
    <xf borderId="0" fillId="2" fontId="3" numFmtId="0" xfId="0" applyFont="1"/>
    <xf borderId="4" fillId="2" fontId="10" numFmtId="49" xfId="0" applyAlignment="1" applyBorder="1" applyFont="1" applyNumberFormat="1">
      <alignment horizontal="center" shrinkToFit="0" vertical="center" wrapText="1"/>
    </xf>
    <xf borderId="4" fillId="2" fontId="1" numFmtId="49" xfId="0" applyAlignment="1" applyBorder="1" applyFont="1" applyNumberFormat="1">
      <alignment horizontal="center" shrinkToFit="0" vertical="center" wrapText="1"/>
    </xf>
    <xf borderId="4" fillId="3" fontId="12" numFmtId="49" xfId="0" applyAlignment="1" applyBorder="1" applyFont="1" applyNumberFormat="1">
      <alignment readingOrder="0" shrinkToFit="0" vertical="center" wrapText="1"/>
    </xf>
    <xf borderId="3" fillId="3" fontId="11" numFmtId="49" xfId="0" applyAlignment="1" applyBorder="1" applyFont="1" applyNumberFormat="1">
      <alignment shrinkToFit="0" vertical="center" wrapText="1"/>
    </xf>
    <xf borderId="3" fillId="3" fontId="12" numFmtId="2" xfId="0" applyAlignment="1" applyBorder="1" applyFont="1" applyNumberFormat="1">
      <alignment readingOrder="0" shrinkToFit="0" vertical="center" wrapText="1"/>
    </xf>
    <xf borderId="3" fillId="3" fontId="11" numFmtId="4" xfId="0" applyAlignment="1" applyBorder="1" applyFont="1" applyNumberFormat="1">
      <alignment shrinkToFit="0" vertical="center" wrapText="1"/>
    </xf>
    <xf borderId="3" fillId="3" fontId="11" numFmtId="4" xfId="0" applyAlignment="1" applyBorder="1" applyFont="1" applyNumberFormat="1">
      <alignment horizontal="left" shrinkToFit="0" vertical="center" wrapText="1"/>
    </xf>
    <xf borderId="0" fillId="3" fontId="9" numFmtId="0" xfId="0" applyFont="1"/>
    <xf borderId="7" fillId="4" fontId="10" numFmtId="49" xfId="0" applyAlignment="1" applyBorder="1" applyFont="1" applyNumberFormat="1">
      <alignment readingOrder="0" shrinkToFit="0" vertical="center" wrapText="1"/>
    </xf>
    <xf borderId="8" fillId="4" fontId="10" numFmtId="49" xfId="0" applyAlignment="1" applyBorder="1" applyFont="1" applyNumberFormat="1">
      <alignment horizontal="center" readingOrder="0" shrinkToFit="0" vertical="center" wrapText="1"/>
    </xf>
    <xf borderId="8" fillId="4" fontId="10" numFmtId="2" xfId="0" applyAlignment="1" applyBorder="1" applyFont="1" applyNumberFormat="1">
      <alignment readingOrder="0" shrinkToFit="0" vertical="center" wrapText="1"/>
    </xf>
    <xf borderId="8" fillId="4" fontId="10" numFmtId="4" xfId="0" applyAlignment="1" applyBorder="1" applyFont="1" applyNumberFormat="1">
      <alignment horizontal="center" readingOrder="0" shrinkToFit="0" vertical="center" wrapText="1"/>
    </xf>
    <xf borderId="8" fillId="4" fontId="10" numFmtId="4" xfId="0" applyAlignment="1" applyBorder="1" applyFont="1" applyNumberFormat="1">
      <alignment horizontal="left" readingOrder="0" shrinkToFit="0" vertical="center" wrapText="1"/>
    </xf>
    <xf borderId="4" fillId="3" fontId="6" numFmtId="49" xfId="0" applyAlignment="1" applyBorder="1" applyFont="1" applyNumberFormat="1">
      <alignment readingOrder="0" vertical="top"/>
    </xf>
    <xf borderId="4" fillId="3" fontId="7" numFmtId="4" xfId="0" applyAlignment="1" applyBorder="1" applyFont="1" applyNumberFormat="1">
      <alignment horizontal="right" shrinkToFit="0" vertical="center" wrapText="1"/>
    </xf>
    <xf borderId="4" fillId="3" fontId="13" numFmtId="4" xfId="0" applyAlignment="1" applyBorder="1" applyFont="1" applyNumberFormat="1">
      <alignment horizontal="right" shrinkToFit="0" wrapText="1"/>
    </xf>
    <xf borderId="4" fillId="5" fontId="1" numFmtId="49" xfId="0" applyAlignment="1" applyBorder="1" applyFont="1" applyNumberFormat="1">
      <alignment readingOrder="0" vertical="top"/>
    </xf>
    <xf borderId="4" fillId="5" fontId="1" numFmtId="49" xfId="0" applyAlignment="1" applyBorder="1" applyFont="1" applyNumberFormat="1">
      <alignment horizontal="center" vertical="top"/>
    </xf>
    <xf borderId="4" fillId="5" fontId="1" numFmtId="2" xfId="0" applyAlignment="1" applyBorder="1" applyFont="1" applyNumberFormat="1">
      <alignment horizontal="left" shrinkToFit="0" vertical="top" wrapText="1"/>
    </xf>
    <xf borderId="4" fillId="5" fontId="1" numFmtId="49" xfId="0" applyAlignment="1" applyBorder="1" applyFont="1" applyNumberFormat="1">
      <alignment horizontal="center"/>
    </xf>
    <xf borderId="4" fillId="5" fontId="1" numFmtId="4" xfId="0" applyAlignment="1" applyBorder="1" applyFont="1" applyNumberFormat="1">
      <alignment horizontal="center" readingOrder="0"/>
    </xf>
    <xf borderId="4" fillId="5" fontId="1" numFmtId="4" xfId="0" applyAlignment="1" applyBorder="1" applyFont="1" applyNumberFormat="1">
      <alignment horizontal="right"/>
    </xf>
    <xf borderId="4" fillId="5" fontId="1" numFmtId="4" xfId="0" applyAlignment="1" applyBorder="1" applyFont="1" applyNumberFormat="1">
      <alignment horizontal="center"/>
    </xf>
    <xf borderId="4" fillId="4" fontId="14" numFmtId="49" xfId="0" applyAlignment="1" applyBorder="1" applyFont="1" applyNumberFormat="1">
      <alignment horizontal="center" shrinkToFit="0" vertical="center" wrapText="1"/>
    </xf>
    <xf borderId="0" fillId="4" fontId="15" numFmtId="2" xfId="0" applyAlignment="1" applyFont="1" applyNumberFormat="1">
      <alignment shrinkToFit="0" vertical="center" wrapText="1"/>
    </xf>
    <xf borderId="4" fillId="5" fontId="1" numFmtId="49" xfId="0" applyAlignment="1" applyBorder="1" applyFont="1" applyNumberFormat="1">
      <alignment vertical="top"/>
    </xf>
    <xf borderId="4" fillId="5" fontId="1" numFmtId="2" xfId="0" applyAlignment="1" applyBorder="1" applyFont="1" applyNumberFormat="1">
      <alignment shrinkToFit="0" vertical="top" wrapText="1"/>
    </xf>
    <xf borderId="4" fillId="5" fontId="1" numFmtId="49" xfId="0" applyAlignment="1" applyBorder="1" applyFont="1" applyNumberFormat="1">
      <alignment horizontal="center" vertical="bottom"/>
    </xf>
    <xf borderId="4" fillId="5" fontId="1" numFmtId="4" xfId="0" applyAlignment="1" applyBorder="1" applyFont="1" applyNumberFormat="1">
      <alignment horizontal="center" vertical="bottom"/>
    </xf>
    <xf borderId="4" fillId="5" fontId="3" numFmtId="4" xfId="0" applyAlignment="1" applyBorder="1" applyFont="1" applyNumberFormat="1">
      <alignment vertical="bottom"/>
    </xf>
    <xf borderId="4" fillId="5" fontId="1" numFmtId="4" xfId="0" applyAlignment="1" applyBorder="1" applyFont="1" applyNumberFormat="1">
      <alignment horizontal="right" vertical="bottom"/>
    </xf>
    <xf borderId="0" fillId="4" fontId="9" numFmtId="0" xfId="0" applyFont="1"/>
    <xf borderId="0" fillId="0" fontId="1" numFmtId="0" xfId="0" applyAlignment="1" applyFont="1">
      <alignment vertical="top"/>
    </xf>
    <xf borderId="0" fillId="0" fontId="1" numFmtId="0" xfId="0" applyAlignment="1" applyFont="1">
      <alignment horizontal="center" vertical="top"/>
    </xf>
    <xf borderId="0" fillId="0" fontId="1" numFmtId="2" xfId="0" applyAlignment="1" applyFont="1" applyNumberFormat="1">
      <alignment horizontal="left" shrinkToFit="0" vertical="top" wrapText="1"/>
    </xf>
    <xf borderId="0" fillId="0" fontId="1" numFmtId="0" xfId="0" applyAlignment="1" applyFont="1">
      <alignment horizontal="center"/>
    </xf>
    <xf borderId="0" fillId="0" fontId="1" numFmtId="4" xfId="0" applyAlignment="1" applyFont="1" applyNumberFormat="1">
      <alignment horizontal="center"/>
    </xf>
    <xf borderId="0" fillId="0" fontId="7" numFmtId="4" xfId="0" applyAlignment="1" applyFont="1" applyNumberFormat="1">
      <alignment horizontal="right"/>
    </xf>
    <xf borderId="0" fillId="0" fontId="1" numFmtId="2" xfId="0" applyAlignment="1" applyFont="1" applyNumberFormat="1">
      <alignment horizontal="right" readingOrder="0" shrinkToFit="0" vertical="top" wrapText="1"/>
    </xf>
    <xf borderId="4" fillId="2" fontId="13" numFmtId="4" xfId="0" applyAlignment="1" applyBorder="1" applyFont="1" applyNumberFormat="1">
      <alignment horizontal="center" readingOrder="0"/>
    </xf>
    <xf borderId="0" fillId="0" fontId="9" numFmtId="2" xfId="0" applyFont="1" applyNumberFormat="1"/>
    <xf borderId="0" fillId="0" fontId="16" numFmtId="2" xfId="0" applyAlignment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12.86"/>
    <col customWidth="1" min="3" max="3" width="23.57"/>
    <col customWidth="1" min="4" max="4" width="73.71"/>
    <col customWidth="1" min="5" max="5" width="7.43"/>
    <col customWidth="1" min="6" max="6" width="12.71"/>
    <col customWidth="1" min="7" max="7" width="48.71"/>
    <col customWidth="1" hidden="1" min="8" max="8" width="9.29"/>
    <col customWidth="1" hidden="1" min="9" max="9" width="20.86"/>
    <col customWidth="1" hidden="1" min="10" max="21" width="8.71"/>
  </cols>
  <sheetData>
    <row r="1">
      <c r="A1" s="1" t="s">
        <v>0</v>
      </c>
      <c r="B1" s="2"/>
      <c r="C1" s="2"/>
      <c r="D1" s="2"/>
      <c r="E1" s="2"/>
      <c r="F1" s="2"/>
      <c r="G1" s="3"/>
      <c r="H1" s="4"/>
      <c r="I1" s="5" t="s">
        <v>1</v>
      </c>
      <c r="J1" s="6">
        <v>0.25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>
      <c r="A2" s="7" t="s">
        <v>2</v>
      </c>
      <c r="B2" s="2"/>
      <c r="C2" s="2"/>
      <c r="D2" s="2"/>
      <c r="E2" s="2"/>
      <c r="F2" s="2"/>
      <c r="G2" s="3"/>
      <c r="I2" s="8" t="s">
        <v>3</v>
      </c>
      <c r="J2" s="9">
        <v>0.3132</v>
      </c>
    </row>
    <row r="3">
      <c r="A3" s="10" t="s">
        <v>4</v>
      </c>
      <c r="B3" s="2"/>
      <c r="C3" s="2"/>
      <c r="D3" s="2"/>
      <c r="E3" s="2"/>
      <c r="F3" s="2"/>
      <c r="G3" s="3"/>
    </row>
    <row r="4">
      <c r="A4" s="11"/>
      <c r="B4" s="2"/>
      <c r="C4" s="2"/>
      <c r="D4" s="2"/>
      <c r="E4" s="2"/>
      <c r="F4" s="2"/>
      <c r="G4" s="2"/>
      <c r="H4" s="12"/>
    </row>
    <row r="5">
      <c r="A5" s="13" t="s">
        <v>5</v>
      </c>
      <c r="B5" s="13" t="s">
        <v>6</v>
      </c>
      <c r="C5" s="13" t="s">
        <v>7</v>
      </c>
      <c r="D5" s="14" t="s">
        <v>8</v>
      </c>
      <c r="E5" s="15" t="s">
        <v>9</v>
      </c>
      <c r="F5" s="16" t="s">
        <v>10</v>
      </c>
      <c r="G5" s="17" t="s">
        <v>11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>
      <c r="A6" s="19" t="s">
        <v>12</v>
      </c>
      <c r="B6" s="20"/>
      <c r="C6" s="20"/>
      <c r="D6" s="21" t="s">
        <v>13</v>
      </c>
      <c r="E6" s="22"/>
      <c r="F6" s="23"/>
      <c r="G6" s="24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</row>
    <row r="7">
      <c r="A7" s="26" t="s">
        <v>14</v>
      </c>
      <c r="B7" s="27" t="s">
        <v>15</v>
      </c>
      <c r="C7" s="27" t="s">
        <v>16</v>
      </c>
      <c r="D7" s="28" t="s">
        <v>17</v>
      </c>
      <c r="E7" s="29" t="s">
        <v>18</v>
      </c>
      <c r="F7" s="30">
        <v>8.0</v>
      </c>
      <c r="G7" s="31" t="s">
        <v>19</v>
      </c>
    </row>
    <row r="8">
      <c r="A8" s="26" t="s">
        <v>20</v>
      </c>
      <c r="B8" s="27" t="s">
        <v>21</v>
      </c>
      <c r="C8" s="27" t="s">
        <v>22</v>
      </c>
      <c r="D8" s="28" t="s">
        <v>23</v>
      </c>
      <c r="E8" s="29" t="s">
        <v>18</v>
      </c>
      <c r="F8" s="30">
        <v>12.0</v>
      </c>
      <c r="G8" s="31" t="s">
        <v>24</v>
      </c>
    </row>
    <row r="9">
      <c r="A9" s="32" t="s">
        <v>25</v>
      </c>
      <c r="B9" s="33" t="s">
        <v>26</v>
      </c>
      <c r="C9" s="27" t="s">
        <v>16</v>
      </c>
      <c r="D9" s="34" t="s">
        <v>27</v>
      </c>
      <c r="E9" s="29" t="s">
        <v>28</v>
      </c>
      <c r="F9" s="35">
        <v>220.0</v>
      </c>
      <c r="G9" s="31" t="s">
        <v>29</v>
      </c>
    </row>
    <row r="10">
      <c r="A10" s="32" t="s">
        <v>30</v>
      </c>
      <c r="B10" s="33" t="s">
        <v>31</v>
      </c>
      <c r="C10" s="27" t="s">
        <v>16</v>
      </c>
      <c r="D10" s="34" t="s">
        <v>32</v>
      </c>
      <c r="E10" s="29" t="s">
        <v>18</v>
      </c>
      <c r="F10" s="35">
        <v>650.0</v>
      </c>
      <c r="G10" s="31" t="s">
        <v>33</v>
      </c>
    </row>
    <row r="11">
      <c r="A11" s="32" t="s">
        <v>34</v>
      </c>
      <c r="B11" s="33" t="s">
        <v>35</v>
      </c>
      <c r="C11" s="27" t="s">
        <v>16</v>
      </c>
      <c r="D11" s="34" t="s">
        <v>36</v>
      </c>
      <c r="E11" s="29" t="s">
        <v>18</v>
      </c>
      <c r="F11" s="35">
        <v>12.0</v>
      </c>
      <c r="G11" s="31" t="s">
        <v>37</v>
      </c>
    </row>
    <row r="12">
      <c r="A12" s="32" t="s">
        <v>38</v>
      </c>
      <c r="B12" s="33" t="s">
        <v>39</v>
      </c>
      <c r="C12" s="27" t="s">
        <v>16</v>
      </c>
      <c r="D12" s="34" t="s">
        <v>40</v>
      </c>
      <c r="E12" s="36" t="s">
        <v>41</v>
      </c>
      <c r="F12" s="35">
        <v>2.0</v>
      </c>
      <c r="G12" s="31" t="s">
        <v>42</v>
      </c>
    </row>
    <row r="13" ht="15.75" customHeight="1">
      <c r="A13" s="19" t="s">
        <v>43</v>
      </c>
      <c r="B13" s="20"/>
      <c r="C13" s="20"/>
      <c r="D13" s="37" t="s">
        <v>44</v>
      </c>
      <c r="E13" s="22"/>
      <c r="F13" s="23"/>
      <c r="G13" s="38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>
      <c r="A14" s="39" t="s">
        <v>45</v>
      </c>
      <c r="B14" s="40" t="s">
        <v>46</v>
      </c>
      <c r="C14" s="40" t="s">
        <v>16</v>
      </c>
      <c r="D14" s="28" t="s">
        <v>47</v>
      </c>
      <c r="E14" s="40" t="s">
        <v>48</v>
      </c>
      <c r="F14" s="41">
        <v>124.0</v>
      </c>
      <c r="G14" s="31" t="s">
        <v>49</v>
      </c>
    </row>
    <row r="15">
      <c r="A15" s="39" t="s">
        <v>50</v>
      </c>
      <c r="B15" s="40" t="s">
        <v>51</v>
      </c>
      <c r="C15" s="40" t="s">
        <v>16</v>
      </c>
      <c r="D15" s="28" t="s">
        <v>52</v>
      </c>
      <c r="E15" s="40" t="s">
        <v>48</v>
      </c>
      <c r="F15" s="41">
        <v>124.0</v>
      </c>
      <c r="G15" s="31" t="s">
        <v>49</v>
      </c>
    </row>
    <row r="16">
      <c r="A16" s="39" t="s">
        <v>53</v>
      </c>
      <c r="B16" s="40" t="s">
        <v>54</v>
      </c>
      <c r="C16" s="40" t="s">
        <v>22</v>
      </c>
      <c r="D16" s="28" t="s">
        <v>55</v>
      </c>
      <c r="E16" s="40" t="s">
        <v>56</v>
      </c>
      <c r="F16" s="41">
        <v>1240.0</v>
      </c>
      <c r="G16" s="31" t="s">
        <v>57</v>
      </c>
    </row>
    <row r="17" ht="15.75" customHeight="1">
      <c r="A17" s="42" t="s">
        <v>58</v>
      </c>
      <c r="B17" s="43"/>
      <c r="C17" s="43"/>
      <c r="D17" s="44" t="s">
        <v>59</v>
      </c>
      <c r="E17" s="45"/>
      <c r="F17" s="46"/>
      <c r="G17" s="38"/>
    </row>
    <row r="18">
      <c r="A18" s="47" t="s">
        <v>60</v>
      </c>
      <c r="B18" s="48" t="s">
        <v>61</v>
      </c>
      <c r="C18" s="40" t="s">
        <v>16</v>
      </c>
      <c r="D18" s="34" t="s">
        <v>62</v>
      </c>
      <c r="E18" s="40" t="s">
        <v>28</v>
      </c>
      <c r="F18" s="41">
        <v>70.0</v>
      </c>
      <c r="G18" s="31" t="s">
        <v>63</v>
      </c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</row>
    <row r="19">
      <c r="A19" s="47" t="s">
        <v>64</v>
      </c>
      <c r="B19" s="40" t="s">
        <v>65</v>
      </c>
      <c r="C19" s="40" t="s">
        <v>22</v>
      </c>
      <c r="D19" s="50" t="s">
        <v>66</v>
      </c>
      <c r="E19" s="40" t="s">
        <v>28</v>
      </c>
      <c r="F19" s="51">
        <v>70.0</v>
      </c>
      <c r="G19" s="31" t="s">
        <v>67</v>
      </c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</row>
    <row r="20">
      <c r="A20" s="47" t="s">
        <v>68</v>
      </c>
      <c r="B20" s="40" t="s">
        <v>69</v>
      </c>
      <c r="C20" s="40" t="s">
        <v>16</v>
      </c>
      <c r="D20" s="28" t="s">
        <v>70</v>
      </c>
      <c r="E20" s="40" t="s">
        <v>71</v>
      </c>
      <c r="F20" s="41">
        <v>2000.0</v>
      </c>
      <c r="G20" s="31" t="s">
        <v>72</v>
      </c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</row>
    <row r="21">
      <c r="A21" s="47" t="s">
        <v>73</v>
      </c>
      <c r="B21" s="40" t="s">
        <v>74</v>
      </c>
      <c r="C21" s="40" t="s">
        <v>22</v>
      </c>
      <c r="D21" s="50" t="s">
        <v>75</v>
      </c>
      <c r="E21" s="40" t="s">
        <v>18</v>
      </c>
      <c r="F21" s="51">
        <v>721.0</v>
      </c>
      <c r="G21" s="31" t="s">
        <v>76</v>
      </c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</row>
    <row r="22">
      <c r="A22" s="47" t="s">
        <v>77</v>
      </c>
      <c r="B22" s="40" t="s">
        <v>78</v>
      </c>
      <c r="C22" s="40" t="s">
        <v>22</v>
      </c>
      <c r="D22" s="50" t="s">
        <v>79</v>
      </c>
      <c r="E22" s="40" t="s">
        <v>18</v>
      </c>
      <c r="F22" s="51">
        <v>721.0</v>
      </c>
      <c r="G22" s="31" t="s">
        <v>80</v>
      </c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</row>
    <row r="23">
      <c r="A23" s="47" t="s">
        <v>81</v>
      </c>
      <c r="B23" s="40" t="s">
        <v>82</v>
      </c>
      <c r="C23" s="40" t="s">
        <v>16</v>
      </c>
      <c r="D23" s="28" t="s">
        <v>83</v>
      </c>
      <c r="E23" s="40" t="s">
        <v>18</v>
      </c>
      <c r="F23" s="41">
        <v>721.0</v>
      </c>
      <c r="G23" s="31" t="s">
        <v>84</v>
      </c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</row>
    <row r="24" ht="15.75" customHeight="1">
      <c r="A24" s="42" t="s">
        <v>85</v>
      </c>
      <c r="B24" s="43"/>
      <c r="C24" s="43"/>
      <c r="D24" s="44" t="s">
        <v>86</v>
      </c>
      <c r="E24" s="45"/>
      <c r="F24" s="46"/>
      <c r="G24" s="38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>
      <c r="A25" s="47" t="s">
        <v>87</v>
      </c>
      <c r="B25" s="40" t="s">
        <v>88</v>
      </c>
      <c r="C25" s="40" t="s">
        <v>16</v>
      </c>
      <c r="D25" s="28" t="s">
        <v>89</v>
      </c>
      <c r="E25" s="40" t="s">
        <v>48</v>
      </c>
      <c r="F25" s="51">
        <v>7.16</v>
      </c>
      <c r="G25" s="31" t="s">
        <v>90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</row>
    <row r="26">
      <c r="A26" s="47" t="s">
        <v>91</v>
      </c>
      <c r="B26" s="55" t="s">
        <v>92</v>
      </c>
      <c r="C26" s="56" t="s">
        <v>22</v>
      </c>
      <c r="D26" s="57" t="s">
        <v>93</v>
      </c>
      <c r="E26" s="58" t="s">
        <v>28</v>
      </c>
      <c r="F26" s="59">
        <v>30.0</v>
      </c>
      <c r="G26" s="31" t="s">
        <v>94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  <row r="27">
      <c r="A27" s="47" t="s">
        <v>95</v>
      </c>
      <c r="B27" s="40" t="s">
        <v>96</v>
      </c>
      <c r="C27" s="40" t="s">
        <v>22</v>
      </c>
      <c r="D27" s="60" t="s">
        <v>97</v>
      </c>
      <c r="E27" s="61" t="s">
        <v>18</v>
      </c>
      <c r="F27" s="62">
        <v>27.0</v>
      </c>
      <c r="G27" s="31" t="s">
        <v>98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</row>
    <row r="28">
      <c r="A28" s="47" t="s">
        <v>99</v>
      </c>
      <c r="B28" s="63" t="s">
        <v>100</v>
      </c>
      <c r="C28" s="40" t="s">
        <v>22</v>
      </c>
      <c r="D28" s="64" t="s">
        <v>101</v>
      </c>
      <c r="E28" s="65" t="s">
        <v>71</v>
      </c>
      <c r="F28" s="51">
        <v>7.35</v>
      </c>
      <c r="G28" s="31" t="s">
        <v>102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</row>
    <row r="29">
      <c r="A29" s="47" t="s">
        <v>103</v>
      </c>
      <c r="B29" s="63" t="s">
        <v>104</v>
      </c>
      <c r="C29" s="40" t="s">
        <v>22</v>
      </c>
      <c r="D29" s="64" t="s">
        <v>105</v>
      </c>
      <c r="E29" s="65" t="s">
        <v>71</v>
      </c>
      <c r="F29" s="51">
        <v>28.8</v>
      </c>
      <c r="G29" s="31" t="s">
        <v>106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</row>
    <row r="30">
      <c r="A30" s="47" t="s">
        <v>107</v>
      </c>
      <c r="B30" s="40" t="s">
        <v>108</v>
      </c>
      <c r="C30" s="40" t="s">
        <v>22</v>
      </c>
      <c r="D30" s="28" t="s">
        <v>109</v>
      </c>
      <c r="E30" s="40" t="s">
        <v>48</v>
      </c>
      <c r="F30" s="51">
        <v>6.17</v>
      </c>
      <c r="G30" s="31" t="s">
        <v>110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</row>
    <row r="31">
      <c r="A31" s="47" t="s">
        <v>111</v>
      </c>
      <c r="B31" s="63" t="s">
        <v>112</v>
      </c>
      <c r="C31" s="40" t="s">
        <v>16</v>
      </c>
      <c r="D31" s="64" t="s">
        <v>113</v>
      </c>
      <c r="E31" s="65" t="s">
        <v>71</v>
      </c>
      <c r="F31" s="41">
        <v>150.0</v>
      </c>
      <c r="G31" s="31" t="s">
        <v>114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</row>
    <row r="32">
      <c r="A32" s="47" t="s">
        <v>115</v>
      </c>
      <c r="B32" s="40" t="s">
        <v>116</v>
      </c>
      <c r="C32" s="40" t="s">
        <v>22</v>
      </c>
      <c r="D32" s="28" t="s">
        <v>117</v>
      </c>
      <c r="E32" s="40" t="s">
        <v>48</v>
      </c>
      <c r="F32" s="51">
        <v>12.5</v>
      </c>
      <c r="G32" s="31" t="s">
        <v>118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</row>
    <row r="33">
      <c r="A33" s="47" t="s">
        <v>119</v>
      </c>
      <c r="B33" s="40" t="s">
        <v>120</v>
      </c>
      <c r="C33" s="40" t="s">
        <v>22</v>
      </c>
      <c r="D33" s="28" t="s">
        <v>121</v>
      </c>
      <c r="E33" s="40" t="s">
        <v>28</v>
      </c>
      <c r="F33" s="51">
        <v>32.35</v>
      </c>
      <c r="G33" s="31" t="s">
        <v>122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</row>
    <row r="34">
      <c r="A34" s="47" t="s">
        <v>123</v>
      </c>
      <c r="B34" s="40" t="s">
        <v>124</v>
      </c>
      <c r="C34" s="40" t="s">
        <v>22</v>
      </c>
      <c r="D34" s="28" t="s">
        <v>125</v>
      </c>
      <c r="E34" s="40" t="s">
        <v>28</v>
      </c>
      <c r="F34" s="51">
        <v>32.35</v>
      </c>
      <c r="G34" s="31" t="s">
        <v>126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</row>
    <row r="35" ht="15.75" customHeight="1">
      <c r="A35" s="47" t="s">
        <v>127</v>
      </c>
      <c r="B35" s="40" t="s">
        <v>46</v>
      </c>
      <c r="C35" s="40" t="s">
        <v>16</v>
      </c>
      <c r="D35" s="28" t="s">
        <v>47</v>
      </c>
      <c r="E35" s="40" t="s">
        <v>48</v>
      </c>
      <c r="F35" s="51">
        <v>7.16</v>
      </c>
      <c r="G35" s="31" t="s">
        <v>128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</row>
    <row r="36" ht="15.75" customHeight="1">
      <c r="A36" s="66" t="s">
        <v>129</v>
      </c>
      <c r="B36" s="2"/>
      <c r="C36" s="2"/>
      <c r="D36" s="2"/>
      <c r="E36" s="2"/>
      <c r="F36" s="2"/>
      <c r="G36" s="2"/>
      <c r="H36" s="2"/>
      <c r="I36" s="2"/>
    </row>
    <row r="37">
      <c r="A37" s="67" t="s">
        <v>130</v>
      </c>
      <c r="B37" s="68" t="s">
        <v>131</v>
      </c>
      <c r="C37" s="68" t="s">
        <v>22</v>
      </c>
      <c r="D37" s="69" t="s">
        <v>132</v>
      </c>
      <c r="E37" s="40" t="s">
        <v>48</v>
      </c>
      <c r="F37" s="51">
        <v>0.504</v>
      </c>
      <c r="G37" s="31" t="s">
        <v>133</v>
      </c>
      <c r="H37" s="70" t="str">
        <f t="shared" ref="H37:H40" si="1">(G37*(1+25%))</f>
        <v>#VALUE!</v>
      </c>
      <c r="I37" s="70" t="str">
        <f t="shared" ref="I37:I40" si="2">TRUNC(H37*F37,2)</f>
        <v>#VALUE!</v>
      </c>
    </row>
    <row r="38">
      <c r="A38" s="67" t="s">
        <v>134</v>
      </c>
      <c r="B38" s="68" t="s">
        <v>112</v>
      </c>
      <c r="C38" s="68" t="s">
        <v>16</v>
      </c>
      <c r="D38" s="50" t="s">
        <v>113</v>
      </c>
      <c r="E38" s="65" t="s">
        <v>71</v>
      </c>
      <c r="F38" s="51">
        <v>7.82</v>
      </c>
      <c r="G38" s="31" t="s">
        <v>135</v>
      </c>
      <c r="H38" s="70" t="str">
        <f t="shared" si="1"/>
        <v>#VALUE!</v>
      </c>
      <c r="I38" s="70" t="str">
        <f t="shared" si="2"/>
        <v>#VALUE!</v>
      </c>
    </row>
    <row r="39">
      <c r="A39" s="67" t="s">
        <v>136</v>
      </c>
      <c r="B39" s="68" t="s">
        <v>96</v>
      </c>
      <c r="C39" s="68" t="s">
        <v>22</v>
      </c>
      <c r="D39" s="69" t="s">
        <v>97</v>
      </c>
      <c r="E39" s="61" t="s">
        <v>18</v>
      </c>
      <c r="F39" s="62">
        <v>10.8</v>
      </c>
      <c r="G39" s="31" t="s">
        <v>137</v>
      </c>
      <c r="H39" s="70" t="str">
        <f t="shared" si="1"/>
        <v>#VALUE!</v>
      </c>
      <c r="I39" s="70" t="str">
        <f t="shared" si="2"/>
        <v>#VALUE!</v>
      </c>
    </row>
    <row r="40">
      <c r="A40" s="67" t="s">
        <v>138</v>
      </c>
      <c r="B40" s="71" t="s">
        <v>139</v>
      </c>
      <c r="C40" s="68" t="s">
        <v>140</v>
      </c>
      <c r="D40" s="69" t="s">
        <v>141</v>
      </c>
      <c r="E40" s="40" t="s">
        <v>41</v>
      </c>
      <c r="F40" s="51">
        <v>3.0</v>
      </c>
      <c r="G40" s="31" t="s">
        <v>142</v>
      </c>
      <c r="H40" s="70" t="str">
        <f t="shared" si="1"/>
        <v>#VALUE!</v>
      </c>
      <c r="I40" s="70" t="str">
        <f t="shared" si="2"/>
        <v>#VALUE!</v>
      </c>
    </row>
    <row r="41" ht="15.75" customHeight="1">
      <c r="A41" s="42" t="s">
        <v>143</v>
      </c>
      <c r="B41" s="43"/>
      <c r="C41" s="43"/>
      <c r="D41" s="44" t="s">
        <v>144</v>
      </c>
      <c r="E41" s="45"/>
      <c r="F41" s="46"/>
      <c r="G41" s="38"/>
    </row>
    <row r="42">
      <c r="A42" s="47" t="s">
        <v>145</v>
      </c>
      <c r="B42" s="48" t="s">
        <v>146</v>
      </c>
      <c r="C42" s="40" t="s">
        <v>16</v>
      </c>
      <c r="D42" s="34" t="s">
        <v>147</v>
      </c>
      <c r="E42" s="65" t="s">
        <v>18</v>
      </c>
      <c r="F42" s="41">
        <v>145.0</v>
      </c>
      <c r="G42" s="31" t="s">
        <v>148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</row>
    <row r="43">
      <c r="A43" s="47" t="s">
        <v>149</v>
      </c>
      <c r="B43" s="40" t="s">
        <v>150</v>
      </c>
      <c r="C43" s="40" t="s">
        <v>16</v>
      </c>
      <c r="D43" s="50" t="s">
        <v>151</v>
      </c>
      <c r="E43" s="40" t="s">
        <v>18</v>
      </c>
      <c r="F43" s="41">
        <v>145.0</v>
      </c>
      <c r="G43" s="31" t="s">
        <v>152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</row>
    <row r="44">
      <c r="A44" s="47" t="s">
        <v>153</v>
      </c>
      <c r="B44" s="48" t="s">
        <v>154</v>
      </c>
      <c r="C44" s="48" t="s">
        <v>22</v>
      </c>
      <c r="D44" s="73" t="s">
        <v>155</v>
      </c>
      <c r="E44" s="40" t="s">
        <v>18</v>
      </c>
      <c r="F44" s="41">
        <v>47.0</v>
      </c>
      <c r="G44" s="31" t="s">
        <v>156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</row>
    <row r="45">
      <c r="A45" s="47" t="s">
        <v>157</v>
      </c>
      <c r="B45" s="74" t="s">
        <v>158</v>
      </c>
      <c r="C45" s="74" t="s">
        <v>22</v>
      </c>
      <c r="D45" s="75" t="s">
        <v>159</v>
      </c>
      <c r="E45" s="74" t="s">
        <v>18</v>
      </c>
      <c r="F45" s="41">
        <v>67.0</v>
      </c>
      <c r="G45" s="31" t="s">
        <v>160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</row>
    <row r="46">
      <c r="A46" s="47" t="s">
        <v>161</v>
      </c>
      <c r="B46" s="76" t="s">
        <v>162</v>
      </c>
      <c r="C46" s="77" t="s">
        <v>16</v>
      </c>
      <c r="D46" s="78" t="s">
        <v>163</v>
      </c>
      <c r="E46" s="79" t="s">
        <v>18</v>
      </c>
      <c r="F46" s="41">
        <v>140.0</v>
      </c>
      <c r="G46" s="31" t="s">
        <v>164</v>
      </c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</row>
    <row r="47">
      <c r="A47" s="47" t="s">
        <v>165</v>
      </c>
      <c r="B47" s="40" t="s">
        <v>166</v>
      </c>
      <c r="C47" s="40" t="s">
        <v>16</v>
      </c>
      <c r="D47" s="28" t="s">
        <v>167</v>
      </c>
      <c r="E47" s="40" t="s">
        <v>18</v>
      </c>
      <c r="F47" s="41">
        <v>70.0</v>
      </c>
      <c r="G47" s="31" t="s">
        <v>168</v>
      </c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</row>
    <row r="48">
      <c r="A48" s="47" t="s">
        <v>169</v>
      </c>
      <c r="B48" s="40" t="s">
        <v>170</v>
      </c>
      <c r="C48" s="40" t="s">
        <v>16</v>
      </c>
      <c r="D48" s="50" t="s">
        <v>171</v>
      </c>
      <c r="E48" s="40" t="s">
        <v>18</v>
      </c>
      <c r="F48" s="41">
        <v>70.0</v>
      </c>
      <c r="G48" s="31" t="s">
        <v>172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</row>
    <row r="49">
      <c r="A49" s="47" t="s">
        <v>173</v>
      </c>
      <c r="B49" s="40" t="s">
        <v>174</v>
      </c>
      <c r="C49" s="40" t="s">
        <v>140</v>
      </c>
      <c r="D49" s="28" t="s">
        <v>175</v>
      </c>
      <c r="E49" s="40" t="s">
        <v>28</v>
      </c>
      <c r="F49" s="41">
        <v>25.0</v>
      </c>
      <c r="G49" s="31" t="s">
        <v>176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</row>
    <row r="50">
      <c r="A50" s="47" t="s">
        <v>177</v>
      </c>
      <c r="B50" s="40" t="s">
        <v>178</v>
      </c>
      <c r="C50" s="40" t="s">
        <v>140</v>
      </c>
      <c r="D50" s="28" t="s">
        <v>179</v>
      </c>
      <c r="E50" s="40" t="s">
        <v>28</v>
      </c>
      <c r="F50" s="41">
        <v>25.0</v>
      </c>
      <c r="G50" s="31" t="s">
        <v>180</v>
      </c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</row>
    <row r="51">
      <c r="A51" s="47" t="s">
        <v>181</v>
      </c>
      <c r="B51" s="40" t="s">
        <v>182</v>
      </c>
      <c r="C51" s="40" t="s">
        <v>16</v>
      </c>
      <c r="D51" s="28" t="s">
        <v>183</v>
      </c>
      <c r="E51" s="40" t="s">
        <v>18</v>
      </c>
      <c r="F51" s="51">
        <v>1.71</v>
      </c>
      <c r="G51" s="31" t="s">
        <v>184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</row>
    <row r="52">
      <c r="A52" s="47" t="s">
        <v>185</v>
      </c>
      <c r="B52" s="40" t="s">
        <v>186</v>
      </c>
      <c r="C52" s="40" t="s">
        <v>16</v>
      </c>
      <c r="D52" s="28" t="s">
        <v>187</v>
      </c>
      <c r="E52" s="40" t="s">
        <v>18</v>
      </c>
      <c r="F52" s="41">
        <v>47.0</v>
      </c>
      <c r="G52" s="31" t="s">
        <v>188</v>
      </c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</row>
    <row r="53">
      <c r="A53" s="47" t="s">
        <v>189</v>
      </c>
      <c r="B53" s="48" t="s">
        <v>78</v>
      </c>
      <c r="C53" s="40" t="s">
        <v>22</v>
      </c>
      <c r="D53" s="34" t="s">
        <v>79</v>
      </c>
      <c r="E53" s="65" t="s">
        <v>18</v>
      </c>
      <c r="F53" s="41">
        <v>47.0</v>
      </c>
      <c r="G53" s="31" t="s">
        <v>190</v>
      </c>
    </row>
    <row r="54">
      <c r="A54" s="47" t="s">
        <v>191</v>
      </c>
      <c r="B54" s="40" t="s">
        <v>192</v>
      </c>
      <c r="C54" s="40" t="s">
        <v>22</v>
      </c>
      <c r="D54" s="34" t="s">
        <v>193</v>
      </c>
      <c r="E54" s="40" t="s">
        <v>18</v>
      </c>
      <c r="F54" s="41">
        <v>70.0</v>
      </c>
      <c r="G54" s="31" t="s">
        <v>194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</row>
    <row r="55">
      <c r="A55" s="47" t="s">
        <v>195</v>
      </c>
      <c r="B55" s="40" t="s">
        <v>196</v>
      </c>
      <c r="C55" s="40" t="s">
        <v>16</v>
      </c>
      <c r="D55" s="28" t="s">
        <v>197</v>
      </c>
      <c r="E55" s="40" t="s">
        <v>18</v>
      </c>
      <c r="F55" s="41">
        <v>630.0</v>
      </c>
      <c r="G55" s="31" t="s">
        <v>198</v>
      </c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</row>
    <row r="56">
      <c r="A56" s="47" t="s">
        <v>199</v>
      </c>
      <c r="B56" s="40" t="s">
        <v>192</v>
      </c>
      <c r="C56" s="40" t="s">
        <v>22</v>
      </c>
      <c r="D56" s="28" t="s">
        <v>200</v>
      </c>
      <c r="E56" s="40" t="s">
        <v>18</v>
      </c>
      <c r="F56" s="41">
        <v>630.0</v>
      </c>
      <c r="G56" s="31" t="s">
        <v>201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</row>
    <row r="57" ht="15.75" customHeight="1">
      <c r="A57" s="42" t="s">
        <v>202</v>
      </c>
      <c r="B57" s="43"/>
      <c r="C57" s="43"/>
      <c r="D57" s="80" t="s">
        <v>203</v>
      </c>
      <c r="E57" s="45"/>
      <c r="F57" s="46"/>
      <c r="G57" s="38"/>
    </row>
    <row r="58">
      <c r="A58" s="47" t="s">
        <v>204</v>
      </c>
      <c r="B58" s="40" t="s">
        <v>205</v>
      </c>
      <c r="C58" s="40" t="s">
        <v>16</v>
      </c>
      <c r="D58" s="28" t="s">
        <v>206</v>
      </c>
      <c r="E58" s="40" t="s">
        <v>28</v>
      </c>
      <c r="F58" s="41">
        <v>51.0</v>
      </c>
      <c r="G58" s="31" t="s">
        <v>207</v>
      </c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</row>
    <row r="59">
      <c r="A59" s="47" t="s">
        <v>208</v>
      </c>
      <c r="B59" s="40" t="s">
        <v>209</v>
      </c>
      <c r="C59" s="40" t="s">
        <v>16</v>
      </c>
      <c r="D59" s="50" t="s">
        <v>210</v>
      </c>
      <c r="E59" s="40" t="s">
        <v>18</v>
      </c>
      <c r="F59" s="41">
        <v>200.0</v>
      </c>
      <c r="G59" s="31" t="s">
        <v>211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</row>
    <row r="60">
      <c r="A60" s="47" t="s">
        <v>212</v>
      </c>
      <c r="B60" s="40" t="s">
        <v>116</v>
      </c>
      <c r="C60" s="40" t="s">
        <v>22</v>
      </c>
      <c r="D60" s="50" t="s">
        <v>117</v>
      </c>
      <c r="E60" s="40" t="s">
        <v>48</v>
      </c>
      <c r="F60" s="41">
        <v>20.0</v>
      </c>
      <c r="G60" s="31" t="s">
        <v>213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</row>
    <row r="61">
      <c r="A61" s="47" t="s">
        <v>214</v>
      </c>
      <c r="B61" s="40" t="s">
        <v>108</v>
      </c>
      <c r="C61" s="40" t="s">
        <v>22</v>
      </c>
      <c r="D61" s="50" t="s">
        <v>109</v>
      </c>
      <c r="E61" s="40" t="s">
        <v>48</v>
      </c>
      <c r="F61" s="41">
        <v>12.0</v>
      </c>
      <c r="G61" s="31" t="s">
        <v>215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</row>
    <row r="62">
      <c r="A62" s="47" t="s">
        <v>216</v>
      </c>
      <c r="B62" s="63" t="s">
        <v>112</v>
      </c>
      <c r="C62" s="40" t="s">
        <v>16</v>
      </c>
      <c r="D62" s="81" t="s">
        <v>217</v>
      </c>
      <c r="E62" s="65" t="s">
        <v>71</v>
      </c>
      <c r="F62" s="41">
        <v>372.0</v>
      </c>
      <c r="G62" s="31" t="s">
        <v>218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</row>
    <row r="63">
      <c r="A63" s="47" t="s">
        <v>219</v>
      </c>
      <c r="B63" s="82" t="s">
        <v>220</v>
      </c>
      <c r="C63" s="40" t="s">
        <v>16</v>
      </c>
      <c r="D63" s="34" t="s">
        <v>221</v>
      </c>
      <c r="E63" s="40" t="s">
        <v>18</v>
      </c>
      <c r="F63" s="41">
        <v>202.0</v>
      </c>
      <c r="G63" s="31" t="s">
        <v>222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</row>
    <row r="64" ht="15.75" customHeight="1">
      <c r="A64" s="42" t="s">
        <v>223</v>
      </c>
      <c r="B64" s="43"/>
      <c r="C64" s="43"/>
      <c r="D64" s="80" t="s">
        <v>224</v>
      </c>
      <c r="E64" s="45"/>
      <c r="F64" s="46"/>
      <c r="G64" s="38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ht="15.75" customHeight="1">
      <c r="A65" s="47" t="s">
        <v>225</v>
      </c>
      <c r="B65" s="40" t="s">
        <v>226</v>
      </c>
      <c r="C65" s="40" t="s">
        <v>227</v>
      </c>
      <c r="D65" s="34" t="s">
        <v>228</v>
      </c>
      <c r="E65" s="40" t="s">
        <v>41</v>
      </c>
      <c r="F65" s="41">
        <v>2.0</v>
      </c>
      <c r="G65" s="31" t="s">
        <v>229</v>
      </c>
    </row>
    <row r="66" ht="15.75" customHeight="1">
      <c r="A66" s="47" t="s">
        <v>230</v>
      </c>
      <c r="B66" s="40" t="s">
        <v>226</v>
      </c>
      <c r="C66" s="40" t="s">
        <v>227</v>
      </c>
      <c r="D66" s="34" t="s">
        <v>231</v>
      </c>
      <c r="E66" s="40" t="s">
        <v>41</v>
      </c>
      <c r="F66" s="41">
        <v>2.0</v>
      </c>
      <c r="G66" s="31" t="s">
        <v>232</v>
      </c>
    </row>
    <row r="67" ht="15.75" customHeight="1">
      <c r="A67" s="47" t="s">
        <v>233</v>
      </c>
      <c r="B67" s="40" t="s">
        <v>226</v>
      </c>
      <c r="C67" s="40" t="s">
        <v>227</v>
      </c>
      <c r="D67" s="34" t="s">
        <v>234</v>
      </c>
      <c r="E67" s="40" t="s">
        <v>41</v>
      </c>
      <c r="F67" s="51">
        <v>1.0</v>
      </c>
      <c r="G67" s="31" t="s">
        <v>235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>
      <c r="A68" s="47" t="s">
        <v>236</v>
      </c>
      <c r="B68" s="74" t="s">
        <v>226</v>
      </c>
      <c r="C68" s="40" t="s">
        <v>227</v>
      </c>
      <c r="D68" s="73" t="s">
        <v>237</v>
      </c>
      <c r="E68" s="74" t="s">
        <v>41</v>
      </c>
      <c r="F68" s="83">
        <v>2.0</v>
      </c>
      <c r="G68" s="84" t="s">
        <v>238</v>
      </c>
    </row>
    <row r="69" ht="15.75" customHeight="1">
      <c r="A69" s="39" t="s">
        <v>239</v>
      </c>
      <c r="B69" s="74" t="s">
        <v>226</v>
      </c>
      <c r="C69" s="40" t="s">
        <v>227</v>
      </c>
      <c r="D69" s="75" t="s">
        <v>240</v>
      </c>
      <c r="E69" s="74" t="s">
        <v>41</v>
      </c>
      <c r="F69" s="85">
        <v>1.0</v>
      </c>
      <c r="G69" s="84" t="s">
        <v>241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</row>
    <row r="70" ht="15.75" customHeight="1">
      <c r="A70" s="39" t="s">
        <v>242</v>
      </c>
      <c r="B70" s="74" t="s">
        <v>226</v>
      </c>
      <c r="C70" s="40" t="s">
        <v>227</v>
      </c>
      <c r="D70" s="75" t="s">
        <v>243</v>
      </c>
      <c r="E70" s="74" t="s">
        <v>41</v>
      </c>
      <c r="F70" s="85">
        <v>1.0</v>
      </c>
      <c r="G70" s="84" t="s">
        <v>244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</row>
    <row r="71" ht="15.75" customHeight="1">
      <c r="A71" s="47" t="s">
        <v>239</v>
      </c>
      <c r="B71" s="40" t="s">
        <v>226</v>
      </c>
      <c r="C71" s="40" t="s">
        <v>227</v>
      </c>
      <c r="D71" s="34" t="s">
        <v>245</v>
      </c>
      <c r="E71" s="40" t="s">
        <v>41</v>
      </c>
      <c r="F71" s="51">
        <v>1.0</v>
      </c>
      <c r="G71" s="31" t="s">
        <v>246</v>
      </c>
    </row>
    <row r="72" ht="15.75" customHeight="1">
      <c r="A72" s="47" t="s">
        <v>242</v>
      </c>
      <c r="B72" s="40" t="s">
        <v>226</v>
      </c>
      <c r="C72" s="40" t="s">
        <v>227</v>
      </c>
      <c r="D72" s="34" t="s">
        <v>247</v>
      </c>
      <c r="E72" s="40" t="s">
        <v>18</v>
      </c>
      <c r="F72" s="41">
        <v>178.12</v>
      </c>
      <c r="G72" s="31" t="s">
        <v>248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ht="15.75" customHeight="1">
      <c r="A73" s="47" t="s">
        <v>249</v>
      </c>
      <c r="B73" s="40" t="s">
        <v>226</v>
      </c>
      <c r="C73" s="40" t="s">
        <v>227</v>
      </c>
      <c r="D73" s="28" t="s">
        <v>250</v>
      </c>
      <c r="E73" s="40" t="s">
        <v>41</v>
      </c>
      <c r="F73" s="51">
        <v>1.0</v>
      </c>
      <c r="G73" s="31" t="s">
        <v>251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ht="15.75" customHeight="1">
      <c r="A74" s="42" t="s">
        <v>252</v>
      </c>
      <c r="B74" s="87"/>
      <c r="C74" s="87"/>
      <c r="D74" s="88" t="s">
        <v>253</v>
      </c>
      <c r="E74" s="87"/>
      <c r="F74" s="89"/>
      <c r="G74" s="90"/>
    </row>
    <row r="75">
      <c r="A75" s="47" t="s">
        <v>254</v>
      </c>
      <c r="B75" s="40" t="s">
        <v>255</v>
      </c>
      <c r="C75" s="40" t="s">
        <v>16</v>
      </c>
      <c r="D75" s="28" t="s">
        <v>256</v>
      </c>
      <c r="E75" s="40" t="s">
        <v>48</v>
      </c>
      <c r="F75" s="41">
        <v>1.0</v>
      </c>
      <c r="G75" s="31" t="s">
        <v>257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</row>
    <row r="76">
      <c r="A76" s="47" t="s">
        <v>258</v>
      </c>
      <c r="B76" s="48" t="s">
        <v>146</v>
      </c>
      <c r="C76" s="40" t="s">
        <v>16</v>
      </c>
      <c r="D76" s="34" t="s">
        <v>147</v>
      </c>
      <c r="E76" s="65" t="s">
        <v>18</v>
      </c>
      <c r="F76" s="41">
        <v>42.0</v>
      </c>
      <c r="G76" s="31" t="s">
        <v>259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</row>
    <row r="77">
      <c r="A77" s="47" t="s">
        <v>260</v>
      </c>
      <c r="B77" s="40" t="s">
        <v>150</v>
      </c>
      <c r="C77" s="40" t="s">
        <v>16</v>
      </c>
      <c r="D77" s="50" t="s">
        <v>151</v>
      </c>
      <c r="E77" s="40" t="s">
        <v>18</v>
      </c>
      <c r="F77" s="41">
        <v>42.0</v>
      </c>
      <c r="G77" s="31" t="s">
        <v>261</v>
      </c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</row>
    <row r="78">
      <c r="A78" s="47" t="s">
        <v>262</v>
      </c>
      <c r="B78" s="40" t="s">
        <v>263</v>
      </c>
      <c r="C78" s="40" t="s">
        <v>16</v>
      </c>
      <c r="D78" s="28" t="s">
        <v>264</v>
      </c>
      <c r="E78" s="65" t="s">
        <v>18</v>
      </c>
      <c r="F78" s="41">
        <v>35.0</v>
      </c>
      <c r="G78" s="31" t="s">
        <v>265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</row>
    <row r="79">
      <c r="A79" s="47" t="s">
        <v>266</v>
      </c>
      <c r="B79" s="40" t="s">
        <v>267</v>
      </c>
      <c r="C79" s="40" t="s">
        <v>16</v>
      </c>
      <c r="D79" s="28" t="s">
        <v>268</v>
      </c>
      <c r="E79" s="65" t="s">
        <v>18</v>
      </c>
      <c r="F79" s="41">
        <v>20.0</v>
      </c>
      <c r="G79" s="31" t="s">
        <v>269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</row>
    <row r="80">
      <c r="A80" s="47" t="s">
        <v>270</v>
      </c>
      <c r="B80" s="40" t="s">
        <v>271</v>
      </c>
      <c r="C80" s="40" t="s">
        <v>22</v>
      </c>
      <c r="D80" s="28" t="s">
        <v>272</v>
      </c>
      <c r="E80" s="40" t="s">
        <v>48</v>
      </c>
      <c r="F80" s="41">
        <v>1.8</v>
      </c>
      <c r="G80" s="31" t="s">
        <v>273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</row>
    <row r="81">
      <c r="A81" s="47" t="s">
        <v>274</v>
      </c>
      <c r="B81" s="77" t="s">
        <v>275</v>
      </c>
      <c r="C81" s="40" t="s">
        <v>16</v>
      </c>
      <c r="D81" s="91" t="s">
        <v>276</v>
      </c>
      <c r="E81" s="65" t="s">
        <v>41</v>
      </c>
      <c r="F81" s="41">
        <v>14.0</v>
      </c>
      <c r="G81" s="31" t="s">
        <v>277</v>
      </c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</row>
    <row r="82">
      <c r="A82" s="47" t="s">
        <v>278</v>
      </c>
      <c r="B82" s="79" t="s">
        <v>158</v>
      </c>
      <c r="C82" s="79" t="s">
        <v>22</v>
      </c>
      <c r="D82" s="93" t="s">
        <v>159</v>
      </c>
      <c r="E82" s="79" t="s">
        <v>18</v>
      </c>
      <c r="F82" s="41">
        <v>21.6</v>
      </c>
      <c r="G82" s="31" t="s">
        <v>279</v>
      </c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</row>
    <row r="83">
      <c r="A83" s="47" t="s">
        <v>280</v>
      </c>
      <c r="B83" s="63" t="s">
        <v>281</v>
      </c>
      <c r="C83" s="40" t="s">
        <v>16</v>
      </c>
      <c r="D83" s="64" t="s">
        <v>282</v>
      </c>
      <c r="E83" s="65" t="s">
        <v>18</v>
      </c>
      <c r="F83" s="41">
        <v>108.0</v>
      </c>
      <c r="G83" s="31" t="s">
        <v>283</v>
      </c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</row>
    <row r="84">
      <c r="A84" s="47" t="s">
        <v>284</v>
      </c>
      <c r="B84" s="48" t="s">
        <v>285</v>
      </c>
      <c r="C84" s="40" t="s">
        <v>16</v>
      </c>
      <c r="D84" s="34" t="s">
        <v>286</v>
      </c>
      <c r="E84" s="40" t="s">
        <v>18</v>
      </c>
      <c r="F84" s="41">
        <v>20.0</v>
      </c>
      <c r="G84" s="31" t="s">
        <v>287</v>
      </c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</row>
    <row r="85">
      <c r="A85" s="47" t="s">
        <v>288</v>
      </c>
      <c r="B85" s="40" t="s">
        <v>170</v>
      </c>
      <c r="C85" s="40" t="s">
        <v>16</v>
      </c>
      <c r="D85" s="28" t="s">
        <v>171</v>
      </c>
      <c r="E85" s="40" t="s">
        <v>18</v>
      </c>
      <c r="F85" s="41">
        <v>20.0</v>
      </c>
      <c r="G85" s="31" t="s">
        <v>289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</row>
    <row r="86">
      <c r="A86" s="47" t="s">
        <v>290</v>
      </c>
      <c r="B86" s="40" t="s">
        <v>174</v>
      </c>
      <c r="C86" s="40" t="s">
        <v>140</v>
      </c>
      <c r="D86" s="28" t="s">
        <v>175</v>
      </c>
      <c r="E86" s="40" t="s">
        <v>28</v>
      </c>
      <c r="F86" s="41">
        <v>8.0</v>
      </c>
      <c r="G86" s="31" t="s">
        <v>291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</row>
    <row r="87">
      <c r="A87" s="47" t="s">
        <v>292</v>
      </c>
      <c r="B87" s="40" t="s">
        <v>178</v>
      </c>
      <c r="C87" s="40" t="s">
        <v>140</v>
      </c>
      <c r="D87" s="28" t="s">
        <v>179</v>
      </c>
      <c r="E87" s="40" t="s">
        <v>28</v>
      </c>
      <c r="F87" s="41">
        <v>8.0</v>
      </c>
      <c r="G87" s="31" t="s">
        <v>293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</row>
    <row r="88">
      <c r="A88" s="47" t="s">
        <v>294</v>
      </c>
      <c r="B88" s="40" t="s">
        <v>295</v>
      </c>
      <c r="C88" s="40" t="s">
        <v>22</v>
      </c>
      <c r="D88" s="50" t="s">
        <v>296</v>
      </c>
      <c r="E88" s="40" t="s">
        <v>18</v>
      </c>
      <c r="F88" s="41">
        <v>20.0</v>
      </c>
      <c r="G88" s="31" t="s">
        <v>297</v>
      </c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</row>
    <row r="89">
      <c r="A89" s="47" t="s">
        <v>298</v>
      </c>
      <c r="B89" s="40" t="s">
        <v>299</v>
      </c>
      <c r="C89" s="40" t="s">
        <v>16</v>
      </c>
      <c r="D89" s="50" t="s">
        <v>300</v>
      </c>
      <c r="E89" s="40" t="s">
        <v>18</v>
      </c>
      <c r="F89" s="41">
        <v>64.0</v>
      </c>
      <c r="G89" s="31" t="s">
        <v>301</v>
      </c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</row>
    <row r="90">
      <c r="A90" s="47" t="s">
        <v>302</v>
      </c>
      <c r="B90" s="40" t="s">
        <v>82</v>
      </c>
      <c r="C90" s="40" t="s">
        <v>16</v>
      </c>
      <c r="D90" s="50" t="s">
        <v>83</v>
      </c>
      <c r="E90" s="40" t="s">
        <v>18</v>
      </c>
      <c r="F90" s="41">
        <v>20.0</v>
      </c>
      <c r="G90" s="31" t="s">
        <v>303</v>
      </c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</row>
    <row r="91">
      <c r="A91" s="47" t="s">
        <v>304</v>
      </c>
      <c r="B91" s="40" t="s">
        <v>305</v>
      </c>
      <c r="C91" s="40" t="s">
        <v>16</v>
      </c>
      <c r="D91" s="28" t="s">
        <v>306</v>
      </c>
      <c r="E91" s="40" t="s">
        <v>18</v>
      </c>
      <c r="F91" s="41">
        <v>7.0</v>
      </c>
      <c r="G91" s="31" t="s">
        <v>307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</row>
    <row r="92">
      <c r="A92" s="47" t="s">
        <v>308</v>
      </c>
      <c r="B92" s="40" t="s">
        <v>309</v>
      </c>
      <c r="C92" s="40" t="s">
        <v>22</v>
      </c>
      <c r="D92" s="28" t="s">
        <v>310</v>
      </c>
      <c r="E92" s="40" t="s">
        <v>18</v>
      </c>
      <c r="F92" s="41">
        <v>4.0</v>
      </c>
      <c r="G92" s="31" t="s">
        <v>311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</row>
    <row r="93">
      <c r="A93" s="47" t="s">
        <v>312</v>
      </c>
      <c r="B93" s="40" t="s">
        <v>78</v>
      </c>
      <c r="C93" s="40" t="s">
        <v>22</v>
      </c>
      <c r="D93" s="50" t="s">
        <v>79</v>
      </c>
      <c r="E93" s="65" t="s">
        <v>18</v>
      </c>
      <c r="F93" s="41">
        <v>11.0</v>
      </c>
      <c r="G93" s="31" t="s">
        <v>313</v>
      </c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</row>
    <row r="94">
      <c r="A94" s="47" t="s">
        <v>314</v>
      </c>
      <c r="B94" s="63" t="s">
        <v>315</v>
      </c>
      <c r="C94" s="40" t="s">
        <v>16</v>
      </c>
      <c r="D94" s="64" t="s">
        <v>316</v>
      </c>
      <c r="E94" s="65" t="s">
        <v>41</v>
      </c>
      <c r="F94" s="41">
        <v>4.0</v>
      </c>
      <c r="G94" s="31" t="s">
        <v>317</v>
      </c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</row>
    <row r="95">
      <c r="A95" s="47" t="s">
        <v>318</v>
      </c>
      <c r="B95" s="63" t="s">
        <v>319</v>
      </c>
      <c r="C95" s="40" t="s">
        <v>16</v>
      </c>
      <c r="D95" s="64" t="s">
        <v>320</v>
      </c>
      <c r="E95" s="65" t="s">
        <v>41</v>
      </c>
      <c r="F95" s="41">
        <v>4.0</v>
      </c>
      <c r="G95" s="31" t="s">
        <v>321</v>
      </c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</row>
    <row r="96">
      <c r="A96" s="47" t="s">
        <v>322</v>
      </c>
      <c r="B96" s="63" t="s">
        <v>323</v>
      </c>
      <c r="C96" s="40" t="s">
        <v>16</v>
      </c>
      <c r="D96" s="64" t="s">
        <v>324</v>
      </c>
      <c r="E96" s="65" t="s">
        <v>41</v>
      </c>
      <c r="F96" s="51">
        <v>2.0</v>
      </c>
      <c r="G96" s="31" t="s">
        <v>325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</row>
    <row r="97">
      <c r="A97" s="47" t="s">
        <v>326</v>
      </c>
      <c r="B97" s="63" t="s">
        <v>327</v>
      </c>
      <c r="C97" s="40" t="s">
        <v>16</v>
      </c>
      <c r="D97" s="64" t="s">
        <v>328</v>
      </c>
      <c r="E97" s="65" t="s">
        <v>18</v>
      </c>
      <c r="F97" s="41">
        <v>7.0</v>
      </c>
      <c r="G97" s="31" t="s">
        <v>329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</row>
    <row r="98">
      <c r="A98" s="47" t="s">
        <v>330</v>
      </c>
      <c r="B98" s="48" t="s">
        <v>331</v>
      </c>
      <c r="C98" s="40" t="s">
        <v>22</v>
      </c>
      <c r="D98" s="81" t="s">
        <v>332</v>
      </c>
      <c r="E98" s="94" t="s">
        <v>41</v>
      </c>
      <c r="F98" s="41">
        <v>4.0</v>
      </c>
      <c r="G98" s="31" t="s">
        <v>333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</row>
    <row r="99">
      <c r="A99" s="47" t="s">
        <v>334</v>
      </c>
      <c r="B99" s="48" t="s">
        <v>335</v>
      </c>
      <c r="C99" s="40" t="s">
        <v>22</v>
      </c>
      <c r="D99" s="81" t="s">
        <v>336</v>
      </c>
      <c r="E99" s="94" t="s">
        <v>41</v>
      </c>
      <c r="F99" s="41">
        <v>2.0</v>
      </c>
      <c r="G99" s="31" t="s">
        <v>337</v>
      </c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</row>
    <row r="100">
      <c r="A100" s="47" t="s">
        <v>338</v>
      </c>
      <c r="B100" s="82" t="s">
        <v>339</v>
      </c>
      <c r="C100" s="40" t="s">
        <v>140</v>
      </c>
      <c r="D100" s="34" t="s">
        <v>340</v>
      </c>
      <c r="E100" s="40" t="s">
        <v>18</v>
      </c>
      <c r="F100" s="41">
        <v>117.2</v>
      </c>
      <c r="G100" s="31" t="s">
        <v>341</v>
      </c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</row>
    <row r="101">
      <c r="A101" s="47" t="s">
        <v>342</v>
      </c>
      <c r="B101" s="40" t="s">
        <v>196</v>
      </c>
      <c r="C101" s="40" t="s">
        <v>16</v>
      </c>
      <c r="D101" s="50" t="s">
        <v>197</v>
      </c>
      <c r="E101" s="40" t="s">
        <v>18</v>
      </c>
      <c r="F101" s="41">
        <v>74.0</v>
      </c>
      <c r="G101" s="31" t="s">
        <v>343</v>
      </c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>
      <c r="A102" s="47" t="s">
        <v>344</v>
      </c>
      <c r="B102" s="40" t="s">
        <v>192</v>
      </c>
      <c r="C102" s="40" t="s">
        <v>22</v>
      </c>
      <c r="D102" s="50" t="s">
        <v>200</v>
      </c>
      <c r="E102" s="40" t="s">
        <v>18</v>
      </c>
      <c r="F102" s="41">
        <v>120.0</v>
      </c>
      <c r="G102" s="31" t="s">
        <v>345</v>
      </c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ht="15.75" customHeight="1">
      <c r="A103" s="95" t="s">
        <v>346</v>
      </c>
      <c r="B103" s="2"/>
      <c r="C103" s="2"/>
      <c r="D103" s="2"/>
      <c r="E103" s="2"/>
      <c r="F103" s="2"/>
      <c r="G103" s="2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</row>
    <row r="104">
      <c r="A104" s="47" t="s">
        <v>347</v>
      </c>
      <c r="B104" s="63" t="s">
        <v>348</v>
      </c>
      <c r="C104" s="40" t="s">
        <v>16</v>
      </c>
      <c r="D104" s="64" t="s">
        <v>349</v>
      </c>
      <c r="E104" s="65" t="s">
        <v>41</v>
      </c>
      <c r="F104" s="51">
        <v>2.0</v>
      </c>
      <c r="G104" s="31" t="s">
        <v>350</v>
      </c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</row>
    <row r="105">
      <c r="A105" s="47" t="s">
        <v>351</v>
      </c>
      <c r="B105" s="63" t="s">
        <v>352</v>
      </c>
      <c r="C105" s="40" t="s">
        <v>16</v>
      </c>
      <c r="D105" s="28" t="s">
        <v>353</v>
      </c>
      <c r="E105" s="65" t="s">
        <v>41</v>
      </c>
      <c r="F105" s="51">
        <v>2.0</v>
      </c>
      <c r="G105" s="31" t="s">
        <v>354</v>
      </c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</row>
    <row r="106">
      <c r="A106" s="47" t="s">
        <v>355</v>
      </c>
      <c r="B106" s="63" t="s">
        <v>356</v>
      </c>
      <c r="C106" s="40" t="s">
        <v>16</v>
      </c>
      <c r="D106" s="28" t="s">
        <v>357</v>
      </c>
      <c r="E106" s="65" t="s">
        <v>41</v>
      </c>
      <c r="F106" s="51">
        <v>2.0</v>
      </c>
      <c r="G106" s="31" t="s">
        <v>358</v>
      </c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</row>
    <row r="107">
      <c r="A107" s="47" t="s">
        <v>359</v>
      </c>
      <c r="B107" s="63" t="s">
        <v>360</v>
      </c>
      <c r="C107" s="40" t="s">
        <v>16</v>
      </c>
      <c r="D107" s="64" t="s">
        <v>361</v>
      </c>
      <c r="E107" s="65" t="s">
        <v>41</v>
      </c>
      <c r="F107" s="51">
        <v>6.0</v>
      </c>
      <c r="G107" s="31" t="s">
        <v>362</v>
      </c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</row>
    <row r="108">
      <c r="A108" s="47" t="s">
        <v>363</v>
      </c>
      <c r="B108" s="63" t="s">
        <v>364</v>
      </c>
      <c r="C108" s="40" t="s">
        <v>16</v>
      </c>
      <c r="D108" s="64" t="s">
        <v>365</v>
      </c>
      <c r="E108" s="65" t="s">
        <v>41</v>
      </c>
      <c r="F108" s="51">
        <v>5.0</v>
      </c>
      <c r="G108" s="31" t="s">
        <v>366</v>
      </c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</row>
    <row r="109">
      <c r="A109" s="47" t="s">
        <v>367</v>
      </c>
      <c r="B109" s="63" t="s">
        <v>368</v>
      </c>
      <c r="C109" s="40" t="s">
        <v>16</v>
      </c>
      <c r="D109" s="64" t="s">
        <v>369</v>
      </c>
      <c r="E109" s="65" t="s">
        <v>28</v>
      </c>
      <c r="F109" s="51">
        <v>8.28</v>
      </c>
      <c r="G109" s="31" t="s">
        <v>370</v>
      </c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</row>
    <row r="110">
      <c r="A110" s="47" t="s">
        <v>371</v>
      </c>
      <c r="B110" s="40" t="s">
        <v>372</v>
      </c>
      <c r="C110" s="40" t="s">
        <v>140</v>
      </c>
      <c r="D110" s="28" t="s">
        <v>373</v>
      </c>
      <c r="E110" s="65" t="s">
        <v>28</v>
      </c>
      <c r="F110" s="51">
        <v>0.29</v>
      </c>
      <c r="G110" s="31" t="s">
        <v>374</v>
      </c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</row>
    <row r="111">
      <c r="A111" s="47" t="s">
        <v>375</v>
      </c>
      <c r="B111" s="40" t="s">
        <v>376</v>
      </c>
      <c r="C111" s="40" t="s">
        <v>140</v>
      </c>
      <c r="D111" s="28" t="s">
        <v>377</v>
      </c>
      <c r="E111" s="65" t="s">
        <v>41</v>
      </c>
      <c r="F111" s="51">
        <v>4.0</v>
      </c>
      <c r="G111" s="31" t="s">
        <v>378</v>
      </c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</row>
    <row r="112">
      <c r="A112" s="47" t="s">
        <v>379</v>
      </c>
      <c r="B112" s="40" t="s">
        <v>380</v>
      </c>
      <c r="C112" s="40" t="s">
        <v>140</v>
      </c>
      <c r="D112" s="28" t="s">
        <v>381</v>
      </c>
      <c r="E112" s="65" t="s">
        <v>41</v>
      </c>
      <c r="F112" s="51">
        <v>4.0</v>
      </c>
      <c r="G112" s="31" t="s">
        <v>382</v>
      </c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</row>
    <row r="113">
      <c r="A113" s="47" t="s">
        <v>383</v>
      </c>
      <c r="B113" s="63" t="s">
        <v>384</v>
      </c>
      <c r="C113" s="40" t="s">
        <v>140</v>
      </c>
      <c r="D113" s="64" t="s">
        <v>385</v>
      </c>
      <c r="E113" s="65" t="s">
        <v>41</v>
      </c>
      <c r="F113" s="51">
        <v>5.0</v>
      </c>
      <c r="G113" s="31" t="s">
        <v>386</v>
      </c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</row>
    <row r="114">
      <c r="A114" s="47" t="s">
        <v>387</v>
      </c>
      <c r="B114" s="63" t="s">
        <v>388</v>
      </c>
      <c r="C114" s="40" t="s">
        <v>16</v>
      </c>
      <c r="D114" s="64" t="s">
        <v>389</v>
      </c>
      <c r="E114" s="65" t="s">
        <v>41</v>
      </c>
      <c r="F114" s="51">
        <v>4.0</v>
      </c>
      <c r="G114" s="31" t="s">
        <v>390</v>
      </c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</row>
    <row r="115">
      <c r="A115" s="47" t="s">
        <v>391</v>
      </c>
      <c r="B115" s="63" t="s">
        <v>392</v>
      </c>
      <c r="C115" s="40" t="s">
        <v>140</v>
      </c>
      <c r="D115" s="64" t="s">
        <v>393</v>
      </c>
      <c r="E115" s="65" t="s">
        <v>28</v>
      </c>
      <c r="F115" s="51">
        <v>6.39</v>
      </c>
      <c r="G115" s="31" t="s">
        <v>394</v>
      </c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</row>
    <row r="116" ht="15.75" customHeight="1">
      <c r="A116" s="47" t="s">
        <v>395</v>
      </c>
      <c r="B116" s="63" t="s">
        <v>396</v>
      </c>
      <c r="C116" s="40" t="s">
        <v>140</v>
      </c>
      <c r="D116" s="64" t="s">
        <v>397</v>
      </c>
      <c r="E116" s="65" t="s">
        <v>28</v>
      </c>
      <c r="F116" s="51">
        <v>4.8</v>
      </c>
      <c r="G116" s="31" t="s">
        <v>398</v>
      </c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</row>
    <row r="117">
      <c r="A117" s="47" t="s">
        <v>399</v>
      </c>
      <c r="B117" s="63" t="s">
        <v>400</v>
      </c>
      <c r="C117" s="40" t="s">
        <v>16</v>
      </c>
      <c r="D117" s="64" t="s">
        <v>401</v>
      </c>
      <c r="E117" s="65" t="s">
        <v>41</v>
      </c>
      <c r="F117" s="51">
        <v>4.0</v>
      </c>
      <c r="G117" s="31" t="s">
        <v>402</v>
      </c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</row>
    <row r="118">
      <c r="A118" s="47" t="s">
        <v>403</v>
      </c>
      <c r="B118" s="63" t="s">
        <v>404</v>
      </c>
      <c r="C118" s="40" t="s">
        <v>16</v>
      </c>
      <c r="D118" s="64" t="s">
        <v>405</v>
      </c>
      <c r="E118" s="65" t="s">
        <v>41</v>
      </c>
      <c r="F118" s="51">
        <v>2.0</v>
      </c>
      <c r="G118" s="31" t="s">
        <v>406</v>
      </c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</row>
    <row r="119">
      <c r="A119" s="47" t="s">
        <v>407</v>
      </c>
      <c r="B119" s="63" t="s">
        <v>408</v>
      </c>
      <c r="C119" s="40" t="s">
        <v>16</v>
      </c>
      <c r="D119" s="28" t="s">
        <v>409</v>
      </c>
      <c r="E119" s="65" t="s">
        <v>41</v>
      </c>
      <c r="F119" s="51">
        <v>4.0</v>
      </c>
      <c r="G119" s="31" t="s">
        <v>410</v>
      </c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</row>
    <row r="120">
      <c r="A120" s="47" t="s">
        <v>411</v>
      </c>
      <c r="B120" s="63" t="s">
        <v>412</v>
      </c>
      <c r="C120" s="40" t="s">
        <v>16</v>
      </c>
      <c r="D120" s="64" t="s">
        <v>413</v>
      </c>
      <c r="E120" s="65" t="s">
        <v>41</v>
      </c>
      <c r="F120" s="51">
        <v>1.0</v>
      </c>
      <c r="G120" s="31" t="s">
        <v>414</v>
      </c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</row>
    <row r="121">
      <c r="A121" s="47" t="s">
        <v>415</v>
      </c>
      <c r="B121" s="63" t="s">
        <v>416</v>
      </c>
      <c r="C121" s="40" t="s">
        <v>140</v>
      </c>
      <c r="D121" s="28" t="s">
        <v>417</v>
      </c>
      <c r="E121" s="65" t="s">
        <v>41</v>
      </c>
      <c r="F121" s="51">
        <v>2.0</v>
      </c>
      <c r="G121" s="31" t="s">
        <v>418</v>
      </c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</row>
    <row r="122">
      <c r="A122" s="47" t="s">
        <v>419</v>
      </c>
      <c r="B122" s="63" t="s">
        <v>420</v>
      </c>
      <c r="C122" s="40" t="s">
        <v>140</v>
      </c>
      <c r="D122" s="28" t="s">
        <v>421</v>
      </c>
      <c r="E122" s="65" t="s">
        <v>41</v>
      </c>
      <c r="F122" s="51">
        <v>3.0</v>
      </c>
      <c r="G122" s="31" t="s">
        <v>422</v>
      </c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</row>
    <row r="123">
      <c r="A123" s="47" t="s">
        <v>423</v>
      </c>
      <c r="B123" s="63" t="s">
        <v>424</v>
      </c>
      <c r="C123" s="40" t="s">
        <v>16</v>
      </c>
      <c r="D123" s="28" t="s">
        <v>425</v>
      </c>
      <c r="E123" s="65" t="s">
        <v>41</v>
      </c>
      <c r="F123" s="51">
        <v>2.0</v>
      </c>
      <c r="G123" s="31" t="s">
        <v>426</v>
      </c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</row>
    <row r="124">
      <c r="A124" s="47" t="s">
        <v>427</v>
      </c>
      <c r="B124" s="63" t="s">
        <v>428</v>
      </c>
      <c r="C124" s="40" t="s">
        <v>16</v>
      </c>
      <c r="D124" s="28" t="s">
        <v>429</v>
      </c>
      <c r="E124" s="65" t="s">
        <v>41</v>
      </c>
      <c r="F124" s="51">
        <v>2.0</v>
      </c>
      <c r="G124" s="31" t="s">
        <v>430</v>
      </c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</row>
    <row r="125">
      <c r="A125" s="47" t="s">
        <v>431</v>
      </c>
      <c r="B125" s="63" t="s">
        <v>432</v>
      </c>
      <c r="C125" s="40" t="s">
        <v>140</v>
      </c>
      <c r="D125" s="28" t="s">
        <v>433</v>
      </c>
      <c r="E125" s="65" t="s">
        <v>41</v>
      </c>
      <c r="F125" s="51">
        <v>1.0</v>
      </c>
      <c r="G125" s="31" t="s">
        <v>434</v>
      </c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</row>
    <row r="126">
      <c r="A126" s="47" t="s">
        <v>435</v>
      </c>
      <c r="B126" s="40" t="s">
        <v>436</v>
      </c>
      <c r="C126" s="40" t="s">
        <v>16</v>
      </c>
      <c r="D126" s="28" t="s">
        <v>437</v>
      </c>
      <c r="E126" s="65" t="s">
        <v>41</v>
      </c>
      <c r="F126" s="51">
        <v>2.0</v>
      </c>
      <c r="G126" s="31" t="s">
        <v>438</v>
      </c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</row>
    <row r="127">
      <c r="A127" s="47" t="s">
        <v>439</v>
      </c>
      <c r="B127" s="40" t="s">
        <v>440</v>
      </c>
      <c r="C127" s="40" t="s">
        <v>16</v>
      </c>
      <c r="D127" s="28" t="s">
        <v>441</v>
      </c>
      <c r="E127" s="65" t="s">
        <v>41</v>
      </c>
      <c r="F127" s="51">
        <v>1.0</v>
      </c>
      <c r="G127" s="31" t="s">
        <v>442</v>
      </c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</row>
    <row r="128">
      <c r="A128" s="47" t="s">
        <v>443</v>
      </c>
      <c r="B128" s="40" t="s">
        <v>444</v>
      </c>
      <c r="C128" s="40" t="s">
        <v>16</v>
      </c>
      <c r="D128" s="28" t="s">
        <v>445</v>
      </c>
      <c r="E128" s="65" t="s">
        <v>41</v>
      </c>
      <c r="F128" s="51">
        <v>6.0</v>
      </c>
      <c r="G128" s="31" t="s">
        <v>446</v>
      </c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</row>
    <row r="129">
      <c r="A129" s="47" t="s">
        <v>447</v>
      </c>
      <c r="B129" s="63" t="s">
        <v>448</v>
      </c>
      <c r="C129" s="40" t="s">
        <v>16</v>
      </c>
      <c r="D129" s="64" t="s">
        <v>449</v>
      </c>
      <c r="E129" s="65" t="s">
        <v>28</v>
      </c>
      <c r="F129" s="51">
        <v>3.31</v>
      </c>
      <c r="G129" s="31" t="s">
        <v>450</v>
      </c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</row>
    <row r="130" ht="15.75" customHeight="1">
      <c r="A130" s="42" t="s">
        <v>451</v>
      </c>
      <c r="B130" s="43"/>
      <c r="C130" s="43"/>
      <c r="D130" s="80" t="s">
        <v>452</v>
      </c>
      <c r="E130" s="45"/>
      <c r="F130" s="46"/>
      <c r="G130" s="38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ht="15.75" customHeight="1">
      <c r="A131" s="96"/>
      <c r="B131" s="97"/>
      <c r="C131" s="97"/>
      <c r="D131" s="98" t="s">
        <v>453</v>
      </c>
      <c r="E131" s="99"/>
      <c r="F131" s="100"/>
      <c r="G131" s="101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</row>
    <row r="132">
      <c r="A132" s="47" t="s">
        <v>454</v>
      </c>
      <c r="B132" s="48" t="s">
        <v>455</v>
      </c>
      <c r="C132" s="40" t="s">
        <v>16</v>
      </c>
      <c r="D132" s="34" t="s">
        <v>456</v>
      </c>
      <c r="E132" s="40" t="s">
        <v>28</v>
      </c>
      <c r="F132" s="41">
        <v>12.0</v>
      </c>
      <c r="G132" s="31" t="s">
        <v>457</v>
      </c>
    </row>
    <row r="133">
      <c r="A133" s="47" t="s">
        <v>458</v>
      </c>
      <c r="B133" s="48" t="s">
        <v>459</v>
      </c>
      <c r="C133" s="48" t="s">
        <v>22</v>
      </c>
      <c r="D133" s="34" t="s">
        <v>460</v>
      </c>
      <c r="E133" s="48" t="s">
        <v>41</v>
      </c>
      <c r="F133" s="41">
        <v>4.0</v>
      </c>
      <c r="G133" s="31" t="s">
        <v>461</v>
      </c>
    </row>
    <row r="134">
      <c r="A134" s="47" t="s">
        <v>462</v>
      </c>
      <c r="B134" s="48" t="s">
        <v>463</v>
      </c>
      <c r="C134" s="48" t="s">
        <v>22</v>
      </c>
      <c r="D134" s="34" t="s">
        <v>464</v>
      </c>
      <c r="E134" s="48" t="s">
        <v>48</v>
      </c>
      <c r="F134" s="41">
        <v>1.51</v>
      </c>
      <c r="G134" s="31" t="s">
        <v>465</v>
      </c>
    </row>
    <row r="135">
      <c r="A135" s="47" t="s">
        <v>466</v>
      </c>
      <c r="B135" s="48" t="s">
        <v>467</v>
      </c>
      <c r="C135" s="48" t="s">
        <v>22</v>
      </c>
      <c r="D135" s="34" t="s">
        <v>468</v>
      </c>
      <c r="E135" s="48" t="s">
        <v>18</v>
      </c>
      <c r="F135" s="41">
        <v>8.0</v>
      </c>
      <c r="G135" s="31" t="s">
        <v>469</v>
      </c>
    </row>
    <row r="136">
      <c r="A136" s="47" t="s">
        <v>470</v>
      </c>
      <c r="B136" s="48" t="s">
        <v>471</v>
      </c>
      <c r="C136" s="48" t="s">
        <v>22</v>
      </c>
      <c r="D136" s="34" t="s">
        <v>472</v>
      </c>
      <c r="E136" s="48" t="s">
        <v>48</v>
      </c>
      <c r="F136" s="41">
        <v>3.0</v>
      </c>
      <c r="G136" s="31" t="s">
        <v>473</v>
      </c>
    </row>
    <row r="137">
      <c r="A137" s="47" t="s">
        <v>474</v>
      </c>
      <c r="B137" s="76" t="s">
        <v>475</v>
      </c>
      <c r="C137" s="79" t="s">
        <v>22</v>
      </c>
      <c r="D137" s="78" t="s">
        <v>476</v>
      </c>
      <c r="E137" s="79" t="s">
        <v>18</v>
      </c>
      <c r="F137" s="41">
        <v>4.0</v>
      </c>
      <c r="G137" s="31" t="s">
        <v>477</v>
      </c>
    </row>
    <row r="138">
      <c r="A138" s="47" t="s">
        <v>478</v>
      </c>
      <c r="B138" s="79" t="s">
        <v>158</v>
      </c>
      <c r="C138" s="79" t="s">
        <v>22</v>
      </c>
      <c r="D138" s="93" t="s">
        <v>159</v>
      </c>
      <c r="E138" s="79" t="s">
        <v>18</v>
      </c>
      <c r="F138" s="41">
        <v>25.0</v>
      </c>
      <c r="G138" s="31" t="s">
        <v>479</v>
      </c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</row>
    <row r="139">
      <c r="A139" s="47" t="s">
        <v>480</v>
      </c>
      <c r="B139" s="40" t="s">
        <v>481</v>
      </c>
      <c r="C139" s="40" t="s">
        <v>16</v>
      </c>
      <c r="D139" s="103" t="s">
        <v>482</v>
      </c>
      <c r="E139" s="65" t="s">
        <v>18</v>
      </c>
      <c r="F139" s="41">
        <v>4.0</v>
      </c>
      <c r="G139" s="31" t="s">
        <v>483</v>
      </c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</row>
    <row r="140">
      <c r="A140" s="47" t="s">
        <v>484</v>
      </c>
      <c r="B140" s="40" t="s">
        <v>112</v>
      </c>
      <c r="C140" s="40" t="s">
        <v>16</v>
      </c>
      <c r="D140" s="104" t="s">
        <v>113</v>
      </c>
      <c r="E140" s="105" t="s">
        <v>71</v>
      </c>
      <c r="F140" s="51">
        <v>50.0</v>
      </c>
      <c r="G140" s="31" t="s">
        <v>485</v>
      </c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</row>
    <row r="141">
      <c r="A141" s="47" t="s">
        <v>486</v>
      </c>
      <c r="B141" s="77" t="s">
        <v>487</v>
      </c>
      <c r="C141" s="79" t="s">
        <v>22</v>
      </c>
      <c r="D141" s="81" t="s">
        <v>488</v>
      </c>
      <c r="E141" s="94" t="s">
        <v>48</v>
      </c>
      <c r="F141" s="41">
        <v>10.0</v>
      </c>
      <c r="G141" s="31" t="s">
        <v>489</v>
      </c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</row>
    <row r="142">
      <c r="A142" s="47" t="s">
        <v>490</v>
      </c>
      <c r="B142" s="63" t="s">
        <v>491</v>
      </c>
      <c r="C142" s="40" t="s">
        <v>22</v>
      </c>
      <c r="D142" s="64" t="s">
        <v>492</v>
      </c>
      <c r="E142" s="65" t="s">
        <v>18</v>
      </c>
      <c r="F142" s="41">
        <v>50.0</v>
      </c>
      <c r="G142" s="31" t="s">
        <v>493</v>
      </c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</row>
    <row r="143">
      <c r="A143" s="47" t="s">
        <v>494</v>
      </c>
      <c r="B143" s="63" t="s">
        <v>495</v>
      </c>
      <c r="C143" s="40" t="s">
        <v>22</v>
      </c>
      <c r="D143" s="64" t="s">
        <v>496</v>
      </c>
      <c r="E143" s="65" t="s">
        <v>18</v>
      </c>
      <c r="F143" s="41">
        <v>50.0</v>
      </c>
      <c r="G143" s="31" t="s">
        <v>497</v>
      </c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</row>
    <row r="144">
      <c r="A144" s="47" t="s">
        <v>498</v>
      </c>
      <c r="B144" s="63" t="s">
        <v>499</v>
      </c>
      <c r="C144" s="40" t="s">
        <v>22</v>
      </c>
      <c r="D144" s="64" t="s">
        <v>500</v>
      </c>
      <c r="E144" s="65" t="s">
        <v>18</v>
      </c>
      <c r="F144" s="41">
        <v>23.0</v>
      </c>
      <c r="G144" s="31" t="s">
        <v>501</v>
      </c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</row>
    <row r="145">
      <c r="A145" s="47" t="s">
        <v>502</v>
      </c>
      <c r="B145" s="40" t="s">
        <v>295</v>
      </c>
      <c r="C145" s="40" t="s">
        <v>22</v>
      </c>
      <c r="D145" s="50" t="s">
        <v>296</v>
      </c>
      <c r="E145" s="40" t="s">
        <v>18</v>
      </c>
      <c r="F145" s="41">
        <v>5.0</v>
      </c>
      <c r="G145" s="31" t="s">
        <v>503</v>
      </c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</row>
    <row r="146">
      <c r="A146" s="47" t="s">
        <v>504</v>
      </c>
      <c r="B146" s="63" t="s">
        <v>505</v>
      </c>
      <c r="C146" s="40" t="s">
        <v>22</v>
      </c>
      <c r="D146" s="64" t="s">
        <v>506</v>
      </c>
      <c r="E146" s="65" t="s">
        <v>18</v>
      </c>
      <c r="F146" s="41">
        <v>23.0</v>
      </c>
      <c r="G146" s="31" t="s">
        <v>507</v>
      </c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</row>
    <row r="147">
      <c r="A147" s="47" t="s">
        <v>508</v>
      </c>
      <c r="B147" s="63" t="s">
        <v>509</v>
      </c>
      <c r="C147" s="40" t="s">
        <v>16</v>
      </c>
      <c r="D147" s="64" t="s">
        <v>510</v>
      </c>
      <c r="E147" s="65" t="s">
        <v>18</v>
      </c>
      <c r="F147" s="41">
        <v>27.0</v>
      </c>
      <c r="G147" s="31" t="s">
        <v>511</v>
      </c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</row>
    <row r="148">
      <c r="A148" s="47" t="s">
        <v>512</v>
      </c>
      <c r="B148" s="48" t="s">
        <v>285</v>
      </c>
      <c r="C148" s="40" t="s">
        <v>16</v>
      </c>
      <c r="D148" s="34" t="s">
        <v>286</v>
      </c>
      <c r="E148" s="40" t="s">
        <v>18</v>
      </c>
      <c r="F148" s="41">
        <v>4.0</v>
      </c>
      <c r="G148" s="31" t="s">
        <v>513</v>
      </c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</row>
    <row r="149">
      <c r="A149" s="47" t="s">
        <v>514</v>
      </c>
      <c r="B149" s="40" t="s">
        <v>170</v>
      </c>
      <c r="C149" s="40" t="s">
        <v>16</v>
      </c>
      <c r="D149" s="28" t="s">
        <v>171</v>
      </c>
      <c r="E149" s="40" t="s">
        <v>18</v>
      </c>
      <c r="F149" s="41">
        <v>4.0</v>
      </c>
      <c r="G149" s="31" t="s">
        <v>515</v>
      </c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</row>
    <row r="150">
      <c r="A150" s="47" t="s">
        <v>516</v>
      </c>
      <c r="B150" s="40" t="s">
        <v>178</v>
      </c>
      <c r="C150" s="40" t="s">
        <v>140</v>
      </c>
      <c r="D150" s="28" t="s">
        <v>179</v>
      </c>
      <c r="E150" s="40" t="s">
        <v>28</v>
      </c>
      <c r="F150" s="41">
        <v>4.0</v>
      </c>
      <c r="G150" s="31" t="s">
        <v>517</v>
      </c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</row>
    <row r="151">
      <c r="A151" s="47" t="s">
        <v>518</v>
      </c>
      <c r="B151" s="40" t="s">
        <v>174</v>
      </c>
      <c r="C151" s="40" t="s">
        <v>140</v>
      </c>
      <c r="D151" s="28" t="s">
        <v>175</v>
      </c>
      <c r="E151" s="40" t="s">
        <v>28</v>
      </c>
      <c r="F151" s="41">
        <v>2.0</v>
      </c>
      <c r="G151" s="31" t="s">
        <v>519</v>
      </c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</row>
    <row r="152">
      <c r="A152" s="47" t="s">
        <v>520</v>
      </c>
      <c r="B152" s="63" t="s">
        <v>309</v>
      </c>
      <c r="C152" s="40" t="s">
        <v>22</v>
      </c>
      <c r="D152" s="64" t="s">
        <v>521</v>
      </c>
      <c r="E152" s="65" t="s">
        <v>18</v>
      </c>
      <c r="F152" s="51">
        <v>0.9</v>
      </c>
      <c r="G152" s="31" t="s">
        <v>522</v>
      </c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</row>
    <row r="153">
      <c r="A153" s="47" t="s">
        <v>523</v>
      </c>
      <c r="B153" s="63" t="s">
        <v>186</v>
      </c>
      <c r="C153" s="40" t="s">
        <v>16</v>
      </c>
      <c r="D153" s="64" t="s">
        <v>524</v>
      </c>
      <c r="E153" s="65" t="s">
        <v>18</v>
      </c>
      <c r="F153" s="41">
        <v>2.0</v>
      </c>
      <c r="G153" s="31" t="s">
        <v>525</v>
      </c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</row>
    <row r="154">
      <c r="A154" s="47" t="s">
        <v>526</v>
      </c>
      <c r="B154" s="48" t="s">
        <v>78</v>
      </c>
      <c r="C154" s="40" t="s">
        <v>22</v>
      </c>
      <c r="D154" s="34" t="s">
        <v>79</v>
      </c>
      <c r="E154" s="65" t="s">
        <v>18</v>
      </c>
      <c r="F154" s="41">
        <v>2.79</v>
      </c>
      <c r="G154" s="31" t="s">
        <v>527</v>
      </c>
    </row>
    <row r="155" ht="15.75" customHeight="1">
      <c r="A155" s="106"/>
      <c r="B155" s="97"/>
      <c r="C155" s="97"/>
      <c r="D155" s="98" t="s">
        <v>528</v>
      </c>
      <c r="E155" s="99"/>
      <c r="F155" s="100"/>
      <c r="G155" s="101"/>
      <c r="H155" s="107"/>
      <c r="I155" s="107"/>
      <c r="J155" s="107"/>
      <c r="K155" s="107"/>
      <c r="L155" s="107"/>
      <c r="M155" s="107"/>
      <c r="N155" s="107"/>
      <c r="O155" s="107"/>
      <c r="P155" s="107"/>
      <c r="Q155" s="107"/>
      <c r="R155" s="107"/>
      <c r="S155" s="107"/>
      <c r="T155" s="107"/>
      <c r="U155" s="107"/>
    </row>
    <row r="156">
      <c r="A156" s="47" t="s">
        <v>529</v>
      </c>
      <c r="B156" s="63" t="s">
        <v>315</v>
      </c>
      <c r="C156" s="40" t="s">
        <v>16</v>
      </c>
      <c r="D156" s="64" t="s">
        <v>316</v>
      </c>
      <c r="E156" s="65" t="s">
        <v>41</v>
      </c>
      <c r="F156" s="51">
        <v>1.0</v>
      </c>
      <c r="G156" s="31" t="s">
        <v>530</v>
      </c>
    </row>
    <row r="157">
      <c r="A157" s="47" t="s">
        <v>531</v>
      </c>
      <c r="B157" s="63" t="s">
        <v>319</v>
      </c>
      <c r="C157" s="40" t="s">
        <v>16</v>
      </c>
      <c r="D157" s="64" t="s">
        <v>320</v>
      </c>
      <c r="E157" s="65" t="s">
        <v>41</v>
      </c>
      <c r="F157" s="51">
        <v>1.0</v>
      </c>
      <c r="G157" s="31" t="s">
        <v>532</v>
      </c>
    </row>
    <row r="158">
      <c r="A158" s="47" t="s">
        <v>533</v>
      </c>
      <c r="B158" s="40" t="s">
        <v>380</v>
      </c>
      <c r="C158" s="40" t="s">
        <v>140</v>
      </c>
      <c r="D158" s="28" t="s">
        <v>381</v>
      </c>
      <c r="E158" s="65" t="s">
        <v>41</v>
      </c>
      <c r="F158" s="51">
        <v>2.0</v>
      </c>
      <c r="G158" s="31" t="s">
        <v>534</v>
      </c>
    </row>
    <row r="159">
      <c r="A159" s="47" t="s">
        <v>535</v>
      </c>
      <c r="B159" s="63" t="s">
        <v>360</v>
      </c>
      <c r="C159" s="40" t="s">
        <v>16</v>
      </c>
      <c r="D159" s="64" t="s">
        <v>361</v>
      </c>
      <c r="E159" s="65" t="s">
        <v>41</v>
      </c>
      <c r="F159" s="51">
        <v>4.0</v>
      </c>
      <c r="G159" s="31" t="s">
        <v>536</v>
      </c>
    </row>
    <row r="160">
      <c r="A160" s="47" t="s">
        <v>537</v>
      </c>
      <c r="B160" s="63" t="s">
        <v>364</v>
      </c>
      <c r="C160" s="40" t="s">
        <v>16</v>
      </c>
      <c r="D160" s="64" t="s">
        <v>365</v>
      </c>
      <c r="E160" s="65" t="s">
        <v>41</v>
      </c>
      <c r="F160" s="51">
        <v>2.0</v>
      </c>
      <c r="G160" s="31" t="s">
        <v>538</v>
      </c>
    </row>
    <row r="161">
      <c r="A161" s="47" t="s">
        <v>539</v>
      </c>
      <c r="B161" s="63" t="s">
        <v>540</v>
      </c>
      <c r="C161" s="40" t="s">
        <v>16</v>
      </c>
      <c r="D161" s="64" t="s">
        <v>541</v>
      </c>
      <c r="E161" s="65" t="s">
        <v>41</v>
      </c>
      <c r="F161" s="51">
        <v>1.0</v>
      </c>
      <c r="G161" s="31" t="s">
        <v>542</v>
      </c>
    </row>
    <row r="162">
      <c r="A162" s="47" t="s">
        <v>543</v>
      </c>
      <c r="B162" s="63" t="s">
        <v>544</v>
      </c>
      <c r="C162" s="40" t="s">
        <v>140</v>
      </c>
      <c r="D162" s="64" t="s">
        <v>545</v>
      </c>
      <c r="E162" s="65" t="s">
        <v>41</v>
      </c>
      <c r="F162" s="51">
        <v>1.0</v>
      </c>
      <c r="G162" s="31" t="s">
        <v>546</v>
      </c>
    </row>
    <row r="163">
      <c r="A163" s="47" t="s">
        <v>547</v>
      </c>
      <c r="B163" s="63" t="s">
        <v>368</v>
      </c>
      <c r="C163" s="40" t="s">
        <v>16</v>
      </c>
      <c r="D163" s="64" t="s">
        <v>369</v>
      </c>
      <c r="E163" s="65" t="s">
        <v>28</v>
      </c>
      <c r="F163" s="51">
        <v>4.6</v>
      </c>
      <c r="G163" s="31" t="s">
        <v>548</v>
      </c>
    </row>
    <row r="164">
      <c r="A164" s="47" t="s">
        <v>549</v>
      </c>
      <c r="B164" s="63" t="s">
        <v>348</v>
      </c>
      <c r="C164" s="40" t="s">
        <v>16</v>
      </c>
      <c r="D164" s="64" t="s">
        <v>349</v>
      </c>
      <c r="E164" s="65" t="s">
        <v>41</v>
      </c>
      <c r="F164" s="51">
        <v>2.0</v>
      </c>
      <c r="G164" s="31" t="s">
        <v>550</v>
      </c>
    </row>
    <row r="165">
      <c r="A165" s="47" t="s">
        <v>551</v>
      </c>
      <c r="B165" s="82" t="s">
        <v>552</v>
      </c>
      <c r="C165" s="40" t="s">
        <v>16</v>
      </c>
      <c r="D165" s="47" t="s">
        <v>553</v>
      </c>
      <c r="E165" s="65" t="s">
        <v>41</v>
      </c>
      <c r="F165" s="41">
        <v>2.0</v>
      </c>
      <c r="G165" s="31" t="s">
        <v>554</v>
      </c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>
      <c r="A166" s="47" t="s">
        <v>555</v>
      </c>
      <c r="B166" s="82" t="s">
        <v>556</v>
      </c>
      <c r="C166" s="40" t="s">
        <v>16</v>
      </c>
      <c r="D166" s="47" t="s">
        <v>557</v>
      </c>
      <c r="E166" s="65" t="s">
        <v>41</v>
      </c>
      <c r="F166" s="41">
        <v>1.0</v>
      </c>
      <c r="G166" s="31" t="s">
        <v>558</v>
      </c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>
      <c r="A167" s="47" t="s">
        <v>559</v>
      </c>
      <c r="B167" s="82" t="s">
        <v>560</v>
      </c>
      <c r="C167" s="40" t="s">
        <v>16</v>
      </c>
      <c r="D167" s="47" t="s">
        <v>561</v>
      </c>
      <c r="E167" s="65" t="s">
        <v>41</v>
      </c>
      <c r="F167" s="41">
        <v>1.0</v>
      </c>
      <c r="G167" s="31" t="s">
        <v>562</v>
      </c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ht="15.75" customHeight="1">
      <c r="A168" s="96"/>
      <c r="B168" s="109"/>
      <c r="C168" s="110"/>
      <c r="D168" s="98" t="s">
        <v>563</v>
      </c>
      <c r="E168" s="99"/>
      <c r="F168" s="100"/>
      <c r="G168" s="101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</row>
    <row r="169">
      <c r="A169" s="47" t="s">
        <v>564</v>
      </c>
      <c r="B169" s="63" t="s">
        <v>404</v>
      </c>
      <c r="C169" s="40" t="s">
        <v>16</v>
      </c>
      <c r="D169" s="64" t="s">
        <v>405</v>
      </c>
      <c r="E169" s="65" t="s">
        <v>41</v>
      </c>
      <c r="F169" s="51">
        <v>1.0</v>
      </c>
      <c r="G169" s="31" t="s">
        <v>565</v>
      </c>
    </row>
    <row r="170">
      <c r="A170" s="47" t="s">
        <v>566</v>
      </c>
      <c r="B170" s="63" t="s">
        <v>396</v>
      </c>
      <c r="C170" s="40" t="s">
        <v>140</v>
      </c>
      <c r="D170" s="64" t="s">
        <v>397</v>
      </c>
      <c r="E170" s="65" t="s">
        <v>28</v>
      </c>
      <c r="F170" s="51">
        <v>2.74</v>
      </c>
      <c r="G170" s="31" t="s">
        <v>567</v>
      </c>
    </row>
    <row r="171">
      <c r="A171" s="47" t="s">
        <v>568</v>
      </c>
      <c r="B171" s="63" t="s">
        <v>392</v>
      </c>
      <c r="C171" s="40" t="s">
        <v>140</v>
      </c>
      <c r="D171" s="64" t="s">
        <v>393</v>
      </c>
      <c r="E171" s="65" t="s">
        <v>28</v>
      </c>
      <c r="F171" s="51">
        <v>2.47</v>
      </c>
      <c r="G171" s="31" t="s">
        <v>569</v>
      </c>
    </row>
    <row r="172">
      <c r="A172" s="47" t="s">
        <v>570</v>
      </c>
      <c r="B172" s="63" t="s">
        <v>448</v>
      </c>
      <c r="C172" s="40" t="s">
        <v>16</v>
      </c>
      <c r="D172" s="64" t="s">
        <v>449</v>
      </c>
      <c r="E172" s="65" t="s">
        <v>28</v>
      </c>
      <c r="F172" s="51">
        <v>8.54</v>
      </c>
      <c r="G172" s="31" t="s">
        <v>571</v>
      </c>
    </row>
    <row r="173">
      <c r="A173" s="47" t="s">
        <v>572</v>
      </c>
      <c r="B173" s="63" t="s">
        <v>440</v>
      </c>
      <c r="C173" s="40" t="s">
        <v>16</v>
      </c>
      <c r="D173" s="64" t="s">
        <v>441</v>
      </c>
      <c r="E173" s="65" t="s">
        <v>41</v>
      </c>
      <c r="F173" s="51">
        <v>1.0</v>
      </c>
      <c r="G173" s="31" t="s">
        <v>573</v>
      </c>
    </row>
    <row r="174">
      <c r="A174" s="47" t="s">
        <v>574</v>
      </c>
      <c r="B174" s="63" t="s">
        <v>575</v>
      </c>
      <c r="C174" s="40" t="s">
        <v>16</v>
      </c>
      <c r="D174" s="64" t="s">
        <v>576</v>
      </c>
      <c r="E174" s="65" t="s">
        <v>41</v>
      </c>
      <c r="F174" s="51">
        <v>1.0</v>
      </c>
      <c r="G174" s="31" t="s">
        <v>577</v>
      </c>
    </row>
    <row r="175">
      <c r="A175" s="47" t="s">
        <v>578</v>
      </c>
      <c r="B175" s="63" t="s">
        <v>388</v>
      </c>
      <c r="C175" s="40" t="s">
        <v>16</v>
      </c>
      <c r="D175" s="64" t="s">
        <v>389</v>
      </c>
      <c r="E175" s="65" t="s">
        <v>41</v>
      </c>
      <c r="F175" s="51">
        <v>1.0</v>
      </c>
      <c r="G175" s="31" t="s">
        <v>579</v>
      </c>
    </row>
    <row r="176">
      <c r="A176" s="47" t="s">
        <v>580</v>
      </c>
      <c r="B176" s="63" t="s">
        <v>581</v>
      </c>
      <c r="C176" s="40" t="s">
        <v>16</v>
      </c>
      <c r="D176" s="64" t="s">
        <v>582</v>
      </c>
      <c r="E176" s="65" t="s">
        <v>41</v>
      </c>
      <c r="F176" s="51">
        <v>1.0</v>
      </c>
      <c r="G176" s="31" t="s">
        <v>583</v>
      </c>
    </row>
    <row r="177">
      <c r="A177" s="47" t="s">
        <v>584</v>
      </c>
      <c r="B177" s="63" t="s">
        <v>585</v>
      </c>
      <c r="C177" s="40" t="s">
        <v>16</v>
      </c>
      <c r="D177" s="64" t="s">
        <v>586</v>
      </c>
      <c r="E177" s="65" t="s">
        <v>41</v>
      </c>
      <c r="F177" s="51">
        <v>1.0</v>
      </c>
      <c r="G177" s="31" t="s">
        <v>587</v>
      </c>
    </row>
    <row r="178">
      <c r="A178" s="47" t="s">
        <v>588</v>
      </c>
      <c r="B178" s="63" t="s">
        <v>400</v>
      </c>
      <c r="C178" s="40" t="s">
        <v>16</v>
      </c>
      <c r="D178" s="64" t="s">
        <v>401</v>
      </c>
      <c r="E178" s="65" t="s">
        <v>41</v>
      </c>
      <c r="F178" s="51">
        <v>1.0</v>
      </c>
      <c r="G178" s="31" t="s">
        <v>589</v>
      </c>
    </row>
    <row r="179">
      <c r="A179" s="47" t="s">
        <v>590</v>
      </c>
      <c r="B179" s="63" t="s">
        <v>591</v>
      </c>
      <c r="C179" s="40" t="s">
        <v>140</v>
      </c>
      <c r="D179" s="64" t="s">
        <v>592</v>
      </c>
      <c r="E179" s="65" t="s">
        <v>41</v>
      </c>
      <c r="F179" s="51">
        <v>1.0</v>
      </c>
      <c r="G179" s="31" t="s">
        <v>593</v>
      </c>
    </row>
    <row r="180">
      <c r="A180" s="47" t="s">
        <v>594</v>
      </c>
      <c r="B180" s="63" t="s">
        <v>420</v>
      </c>
      <c r="C180" s="40" t="s">
        <v>140</v>
      </c>
      <c r="D180" s="64" t="s">
        <v>421</v>
      </c>
      <c r="E180" s="65" t="s">
        <v>41</v>
      </c>
      <c r="F180" s="51">
        <v>1.0</v>
      </c>
      <c r="G180" s="31" t="s">
        <v>595</v>
      </c>
    </row>
    <row r="181">
      <c r="A181" s="47" t="s">
        <v>596</v>
      </c>
      <c r="B181" s="63" t="s">
        <v>384</v>
      </c>
      <c r="C181" s="40" t="s">
        <v>140</v>
      </c>
      <c r="D181" s="64" t="s">
        <v>385</v>
      </c>
      <c r="E181" s="65" t="s">
        <v>41</v>
      </c>
      <c r="F181" s="51">
        <v>1.0</v>
      </c>
      <c r="G181" s="31" t="s">
        <v>597</v>
      </c>
    </row>
    <row r="182">
      <c r="A182" s="47" t="s">
        <v>598</v>
      </c>
      <c r="B182" s="63" t="s">
        <v>599</v>
      </c>
      <c r="C182" s="40" t="s">
        <v>140</v>
      </c>
      <c r="D182" s="64" t="s">
        <v>600</v>
      </c>
      <c r="E182" s="65" t="s">
        <v>41</v>
      </c>
      <c r="F182" s="51">
        <v>1.0</v>
      </c>
      <c r="G182" s="31" t="s">
        <v>601</v>
      </c>
    </row>
    <row r="183">
      <c r="A183" s="47" t="s">
        <v>602</v>
      </c>
      <c r="B183" s="63" t="s">
        <v>412</v>
      </c>
      <c r="C183" s="40" t="s">
        <v>16</v>
      </c>
      <c r="D183" s="64" t="s">
        <v>413</v>
      </c>
      <c r="E183" s="65" t="s">
        <v>41</v>
      </c>
      <c r="F183" s="51">
        <v>1.0</v>
      </c>
      <c r="G183" s="31" t="s">
        <v>603</v>
      </c>
    </row>
    <row r="184" ht="15.75" customHeight="1">
      <c r="A184" s="42" t="s">
        <v>604</v>
      </c>
      <c r="B184" s="43"/>
      <c r="C184" s="43"/>
      <c r="D184" s="44" t="s">
        <v>605</v>
      </c>
      <c r="E184" s="45"/>
      <c r="F184" s="46"/>
      <c r="G184" s="38"/>
    </row>
    <row r="185">
      <c r="A185" s="47" t="s">
        <v>606</v>
      </c>
      <c r="B185" s="40" t="s">
        <v>196</v>
      </c>
      <c r="C185" s="40" t="s">
        <v>16</v>
      </c>
      <c r="D185" s="28" t="s">
        <v>197</v>
      </c>
      <c r="E185" s="40" t="s">
        <v>18</v>
      </c>
      <c r="F185" s="41">
        <v>520.0</v>
      </c>
      <c r="G185" s="31" t="s">
        <v>607</v>
      </c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</row>
    <row r="186">
      <c r="A186" s="47" t="s">
        <v>608</v>
      </c>
      <c r="B186" s="40" t="s">
        <v>192</v>
      </c>
      <c r="C186" s="40" t="s">
        <v>22</v>
      </c>
      <c r="D186" s="28" t="s">
        <v>200</v>
      </c>
      <c r="E186" s="40" t="s">
        <v>18</v>
      </c>
      <c r="F186" s="41">
        <v>520.0</v>
      </c>
      <c r="G186" s="31" t="s">
        <v>609</v>
      </c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</row>
    <row r="187">
      <c r="A187" s="47" t="s">
        <v>610</v>
      </c>
      <c r="B187" s="82" t="s">
        <v>339</v>
      </c>
      <c r="C187" s="40" t="s">
        <v>140</v>
      </c>
      <c r="D187" s="34" t="s">
        <v>340</v>
      </c>
      <c r="E187" s="40" t="s">
        <v>18</v>
      </c>
      <c r="F187" s="41">
        <v>520.0</v>
      </c>
      <c r="G187" s="31" t="s">
        <v>611</v>
      </c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</row>
    <row r="188" ht="15.75" customHeight="1">
      <c r="A188" s="111" t="s">
        <v>612</v>
      </c>
      <c r="B188" s="112"/>
      <c r="C188" s="112"/>
      <c r="D188" s="113" t="s">
        <v>613</v>
      </c>
      <c r="E188" s="112"/>
      <c r="F188" s="114"/>
      <c r="G188" s="115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</row>
    <row r="189">
      <c r="A189" s="117" t="s">
        <v>614</v>
      </c>
      <c r="B189" s="118" t="s">
        <v>615</v>
      </c>
      <c r="C189" s="118" t="s">
        <v>16</v>
      </c>
      <c r="D189" s="119" t="s">
        <v>616</v>
      </c>
      <c r="E189" s="118" t="s">
        <v>41</v>
      </c>
      <c r="F189" s="120">
        <v>14.0</v>
      </c>
      <c r="G189" s="121" t="s">
        <v>617</v>
      </c>
    </row>
    <row r="190">
      <c r="A190" s="117" t="s">
        <v>618</v>
      </c>
      <c r="B190" s="118" t="s">
        <v>619</v>
      </c>
      <c r="C190" s="118" t="s">
        <v>140</v>
      </c>
      <c r="D190" s="119" t="s">
        <v>620</v>
      </c>
      <c r="E190" s="118" t="s">
        <v>41</v>
      </c>
      <c r="F190" s="120">
        <v>2.0</v>
      </c>
      <c r="G190" s="121" t="s">
        <v>621</v>
      </c>
    </row>
    <row r="191">
      <c r="A191" s="117" t="s">
        <v>622</v>
      </c>
      <c r="B191" s="118" t="s">
        <v>623</v>
      </c>
      <c r="C191" s="118" t="s">
        <v>16</v>
      </c>
      <c r="D191" s="119" t="s">
        <v>624</v>
      </c>
      <c r="E191" s="118" t="s">
        <v>41</v>
      </c>
      <c r="F191" s="120">
        <v>2.0</v>
      </c>
      <c r="G191" s="121" t="s">
        <v>625</v>
      </c>
    </row>
    <row r="192">
      <c r="A192" s="117" t="s">
        <v>626</v>
      </c>
      <c r="B192" s="118" t="s">
        <v>627</v>
      </c>
      <c r="C192" s="118" t="s">
        <v>16</v>
      </c>
      <c r="D192" s="119" t="s">
        <v>628</v>
      </c>
      <c r="E192" s="118" t="s">
        <v>41</v>
      </c>
      <c r="F192" s="120">
        <v>2.0</v>
      </c>
      <c r="G192" s="121" t="s">
        <v>629</v>
      </c>
    </row>
    <row r="193">
      <c r="A193" s="117" t="s">
        <v>630</v>
      </c>
      <c r="B193" s="118" t="s">
        <v>631</v>
      </c>
      <c r="C193" s="118" t="s">
        <v>140</v>
      </c>
      <c r="D193" s="119" t="s">
        <v>632</v>
      </c>
      <c r="E193" s="118" t="s">
        <v>41</v>
      </c>
      <c r="F193" s="120">
        <v>4.0</v>
      </c>
      <c r="G193" s="121" t="s">
        <v>633</v>
      </c>
    </row>
    <row r="194">
      <c r="A194" s="117" t="s">
        <v>634</v>
      </c>
      <c r="B194" s="118" t="s">
        <v>635</v>
      </c>
      <c r="C194" s="118" t="s">
        <v>140</v>
      </c>
      <c r="D194" s="119" t="s">
        <v>636</v>
      </c>
      <c r="E194" s="118" t="s">
        <v>41</v>
      </c>
      <c r="F194" s="120">
        <v>12.0</v>
      </c>
      <c r="G194" s="121" t="s">
        <v>637</v>
      </c>
    </row>
    <row r="195">
      <c r="A195" s="117" t="s">
        <v>638</v>
      </c>
      <c r="B195" s="118" t="s">
        <v>540</v>
      </c>
      <c r="C195" s="118" t="s">
        <v>16</v>
      </c>
      <c r="D195" s="119" t="s">
        <v>639</v>
      </c>
      <c r="E195" s="118" t="s">
        <v>41</v>
      </c>
      <c r="F195" s="120">
        <v>6.0</v>
      </c>
      <c r="G195" s="121" t="s">
        <v>640</v>
      </c>
    </row>
    <row r="196">
      <c r="A196" s="117" t="s">
        <v>641</v>
      </c>
      <c r="B196" s="118" t="s">
        <v>376</v>
      </c>
      <c r="C196" s="118" t="s">
        <v>140</v>
      </c>
      <c r="D196" s="119" t="s">
        <v>377</v>
      </c>
      <c r="E196" s="118" t="s">
        <v>41</v>
      </c>
      <c r="F196" s="120">
        <v>2.0</v>
      </c>
      <c r="G196" s="121" t="s">
        <v>642</v>
      </c>
    </row>
    <row r="197">
      <c r="A197" s="117" t="s">
        <v>643</v>
      </c>
      <c r="B197" s="118" t="s">
        <v>368</v>
      </c>
      <c r="C197" s="118" t="s">
        <v>16</v>
      </c>
      <c r="D197" s="119" t="s">
        <v>369</v>
      </c>
      <c r="E197" s="118" t="s">
        <v>28</v>
      </c>
      <c r="F197" s="120">
        <v>128.48</v>
      </c>
      <c r="G197" s="121" t="s">
        <v>644</v>
      </c>
    </row>
    <row r="198">
      <c r="A198" s="117" t="s">
        <v>645</v>
      </c>
      <c r="B198" s="118" t="s">
        <v>348</v>
      </c>
      <c r="C198" s="118" t="s">
        <v>16</v>
      </c>
      <c r="D198" s="119" t="s">
        <v>646</v>
      </c>
      <c r="E198" s="118" t="s">
        <v>41</v>
      </c>
      <c r="F198" s="120">
        <v>6.0</v>
      </c>
      <c r="G198" s="121" t="s">
        <v>647</v>
      </c>
    </row>
    <row r="199" ht="15.75" customHeight="1">
      <c r="A199" s="42" t="s">
        <v>648</v>
      </c>
      <c r="B199" s="43"/>
      <c r="C199" s="43"/>
      <c r="D199" s="80" t="s">
        <v>649</v>
      </c>
      <c r="E199" s="45"/>
      <c r="F199" s="46"/>
      <c r="G199" s="38"/>
      <c r="H199" s="122" t="s">
        <v>85</v>
      </c>
      <c r="I199" s="20"/>
      <c r="J199" s="20"/>
      <c r="K199" s="37" t="s">
        <v>649</v>
      </c>
      <c r="L199" s="22"/>
      <c r="M199" s="23"/>
      <c r="N199" s="24"/>
      <c r="O199" s="123"/>
      <c r="P199" s="124">
        <f>SUM(P200:P203)</f>
        <v>15428.06</v>
      </c>
    </row>
    <row r="200">
      <c r="A200" s="47" t="s">
        <v>650</v>
      </c>
      <c r="B200" s="40" t="s">
        <v>651</v>
      </c>
      <c r="C200" s="40" t="s">
        <v>16</v>
      </c>
      <c r="D200" s="28" t="s">
        <v>652</v>
      </c>
      <c r="E200" s="40" t="s">
        <v>41</v>
      </c>
      <c r="F200" s="41">
        <v>2.0</v>
      </c>
      <c r="G200" s="31" t="s">
        <v>653</v>
      </c>
      <c r="H200" s="125" t="s">
        <v>87</v>
      </c>
      <c r="I200" s="126" t="s">
        <v>651</v>
      </c>
      <c r="J200" s="126" t="s">
        <v>16</v>
      </c>
      <c r="K200" s="127" t="s">
        <v>652</v>
      </c>
      <c r="L200" s="128" t="s">
        <v>41</v>
      </c>
      <c r="M200" s="129">
        <v>12.0</v>
      </c>
      <c r="N200" s="130">
        <v>807.07</v>
      </c>
      <c r="O200" s="130">
        <f t="shared" ref="O200:O203" si="3">TRUNC(N200*(1+$J$1),2)</f>
        <v>1008.83</v>
      </c>
      <c r="P200" s="130">
        <f t="shared" ref="P200:P203" si="4">TRUNC(O200*M200,2)</f>
        <v>12105.96</v>
      </c>
    </row>
    <row r="201">
      <c r="A201" s="47" t="s">
        <v>654</v>
      </c>
      <c r="B201" s="40" t="s">
        <v>655</v>
      </c>
      <c r="C201" s="40" t="s">
        <v>140</v>
      </c>
      <c r="D201" s="28" t="s">
        <v>656</v>
      </c>
      <c r="E201" s="40" t="s">
        <v>41</v>
      </c>
      <c r="F201" s="51">
        <v>1.0</v>
      </c>
      <c r="G201" s="31" t="s">
        <v>657</v>
      </c>
      <c r="H201" s="125" t="s">
        <v>91</v>
      </c>
      <c r="I201" s="126" t="s">
        <v>655</v>
      </c>
      <c r="J201" s="126" t="s">
        <v>140</v>
      </c>
      <c r="K201" s="127" t="s">
        <v>656</v>
      </c>
      <c r="L201" s="128" t="s">
        <v>41</v>
      </c>
      <c r="M201" s="131">
        <v>1.0</v>
      </c>
      <c r="N201" s="130">
        <v>1833.93</v>
      </c>
      <c r="O201" s="130">
        <f t="shared" si="3"/>
        <v>2292.41</v>
      </c>
      <c r="P201" s="130">
        <f t="shared" si="4"/>
        <v>2292.41</v>
      </c>
    </row>
    <row r="202">
      <c r="A202" s="47" t="s">
        <v>658</v>
      </c>
      <c r="B202" s="40" t="s">
        <v>659</v>
      </c>
      <c r="C202" s="40" t="s">
        <v>16</v>
      </c>
      <c r="D202" s="28" t="s">
        <v>660</v>
      </c>
      <c r="E202" s="40" t="s">
        <v>41</v>
      </c>
      <c r="F202" s="51">
        <v>14.0</v>
      </c>
      <c r="G202" s="31" t="s">
        <v>661</v>
      </c>
      <c r="H202" s="125" t="s">
        <v>95</v>
      </c>
      <c r="I202" s="126" t="s">
        <v>659</v>
      </c>
      <c r="J202" s="126" t="s">
        <v>16</v>
      </c>
      <c r="K202" s="127" t="s">
        <v>660</v>
      </c>
      <c r="L202" s="128" t="s">
        <v>41</v>
      </c>
      <c r="M202" s="131">
        <v>14.0</v>
      </c>
      <c r="N202" s="130">
        <v>25.73</v>
      </c>
      <c r="O202" s="130">
        <f t="shared" si="3"/>
        <v>32.16</v>
      </c>
      <c r="P202" s="130">
        <f t="shared" si="4"/>
        <v>450.24</v>
      </c>
    </row>
    <row r="203">
      <c r="A203" s="47" t="s">
        <v>662</v>
      </c>
      <c r="B203" s="40" t="s">
        <v>663</v>
      </c>
      <c r="C203" s="40" t="s">
        <v>16</v>
      </c>
      <c r="D203" s="28" t="s">
        <v>664</v>
      </c>
      <c r="E203" s="40" t="s">
        <v>28</v>
      </c>
      <c r="F203" s="51">
        <v>7.2</v>
      </c>
      <c r="G203" s="31" t="s">
        <v>665</v>
      </c>
      <c r="H203" s="125" t="s">
        <v>99</v>
      </c>
      <c r="I203" s="126" t="s">
        <v>663</v>
      </c>
      <c r="J203" s="126" t="s">
        <v>16</v>
      </c>
      <c r="K203" s="127" t="s">
        <v>664</v>
      </c>
      <c r="L203" s="128" t="s">
        <v>28</v>
      </c>
      <c r="M203" s="131">
        <v>7.2</v>
      </c>
      <c r="N203" s="130">
        <v>64.39</v>
      </c>
      <c r="O203" s="130">
        <f t="shared" si="3"/>
        <v>80.48</v>
      </c>
      <c r="P203" s="130">
        <f t="shared" si="4"/>
        <v>579.45</v>
      </c>
    </row>
    <row r="204" ht="15.75" customHeight="1">
      <c r="A204" s="42" t="s">
        <v>666</v>
      </c>
      <c r="B204" s="43"/>
      <c r="C204" s="43"/>
      <c r="D204" s="80" t="s">
        <v>667</v>
      </c>
      <c r="E204" s="45"/>
      <c r="F204" s="46"/>
      <c r="G204" s="38"/>
    </row>
    <row r="205">
      <c r="A205" s="47" t="s">
        <v>668</v>
      </c>
      <c r="B205" s="40" t="s">
        <v>669</v>
      </c>
      <c r="C205" s="132" t="s">
        <v>22</v>
      </c>
      <c r="D205" s="39" t="s">
        <v>670</v>
      </c>
      <c r="E205" s="40" t="s">
        <v>18</v>
      </c>
      <c r="F205" s="51">
        <v>2325.32</v>
      </c>
      <c r="G205" s="31" t="s">
        <v>671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</row>
    <row r="206">
      <c r="A206" s="47" t="s">
        <v>672</v>
      </c>
      <c r="B206" s="40" t="s">
        <v>673</v>
      </c>
      <c r="C206" s="40" t="s">
        <v>22</v>
      </c>
      <c r="D206" s="28" t="s">
        <v>674</v>
      </c>
      <c r="E206" s="40" t="s">
        <v>18</v>
      </c>
      <c r="F206" s="51">
        <v>2325.32</v>
      </c>
      <c r="G206" s="31" t="s">
        <v>675</v>
      </c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</row>
    <row r="207">
      <c r="A207" s="47" t="s">
        <v>676</v>
      </c>
      <c r="B207" s="40" t="s">
        <v>677</v>
      </c>
      <c r="C207" s="40" t="s">
        <v>22</v>
      </c>
      <c r="D207" s="28" t="s">
        <v>678</v>
      </c>
      <c r="E207" s="40" t="s">
        <v>18</v>
      </c>
      <c r="F207" s="51">
        <v>2325.32</v>
      </c>
      <c r="G207" s="31" t="s">
        <v>679</v>
      </c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</row>
    <row r="208">
      <c r="A208" s="47" t="s">
        <v>680</v>
      </c>
      <c r="B208" s="40" t="s">
        <v>681</v>
      </c>
      <c r="C208" s="40" t="s">
        <v>16</v>
      </c>
      <c r="D208" s="28" t="s">
        <v>682</v>
      </c>
      <c r="E208" s="40" t="s">
        <v>41</v>
      </c>
      <c r="F208" s="51">
        <v>50.0</v>
      </c>
      <c r="G208" s="31" t="s">
        <v>683</v>
      </c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</row>
    <row r="209">
      <c r="A209" s="47" t="s">
        <v>684</v>
      </c>
      <c r="B209" s="40" t="s">
        <v>685</v>
      </c>
      <c r="C209" s="40" t="s">
        <v>140</v>
      </c>
      <c r="D209" s="133" t="s">
        <v>686</v>
      </c>
      <c r="E209" s="40" t="s">
        <v>28</v>
      </c>
      <c r="F209" s="41">
        <v>58.0</v>
      </c>
      <c r="G209" s="31" t="s">
        <v>687</v>
      </c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</row>
    <row r="210">
      <c r="A210" s="47" t="s">
        <v>688</v>
      </c>
      <c r="B210" s="40" t="s">
        <v>689</v>
      </c>
      <c r="C210" s="40" t="s">
        <v>16</v>
      </c>
      <c r="D210" s="28" t="s">
        <v>690</v>
      </c>
      <c r="E210" s="40" t="s">
        <v>41</v>
      </c>
      <c r="F210" s="51">
        <v>14.0</v>
      </c>
      <c r="G210" s="31" t="s">
        <v>691</v>
      </c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</row>
    <row r="211">
      <c r="A211" s="47" t="s">
        <v>692</v>
      </c>
      <c r="B211" s="40" t="s">
        <v>693</v>
      </c>
      <c r="C211" s="40" t="s">
        <v>140</v>
      </c>
      <c r="D211" s="28" t="s">
        <v>694</v>
      </c>
      <c r="E211" s="40" t="s">
        <v>41</v>
      </c>
      <c r="F211" s="41">
        <v>14.0</v>
      </c>
      <c r="G211" s="31" t="s">
        <v>695</v>
      </c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</row>
    <row r="212">
      <c r="A212" s="47" t="s">
        <v>696</v>
      </c>
      <c r="B212" s="40" t="s">
        <v>697</v>
      </c>
      <c r="C212" s="40" t="s">
        <v>698</v>
      </c>
      <c r="D212" s="50" t="s">
        <v>699</v>
      </c>
      <c r="E212" s="40" t="s">
        <v>41</v>
      </c>
      <c r="F212" s="51">
        <v>3.0</v>
      </c>
      <c r="G212" s="31" t="s">
        <v>700</v>
      </c>
      <c r="H212" s="134" t="s">
        <v>701</v>
      </c>
      <c r="I212" s="126" t="s">
        <v>697</v>
      </c>
      <c r="J212" s="126" t="s">
        <v>698</v>
      </c>
      <c r="K212" s="135" t="s">
        <v>699</v>
      </c>
      <c r="L212" s="136" t="s">
        <v>41</v>
      </c>
      <c r="M212" s="137">
        <v>3.0</v>
      </c>
      <c r="N212" s="138" t="str">
        <f>'COMP. PROPRIAS'!R278</f>
        <v>#REF!</v>
      </c>
      <c r="O212" s="139" t="str">
        <f>TRUNC(N212*(1+$J$1),2)</f>
        <v>#REF!</v>
      </c>
      <c r="P212" s="139" t="str">
        <f>TRUNC(O212*M212,2)</f>
        <v>#REF!</v>
      </c>
      <c r="Q212" s="86"/>
      <c r="R212" s="86"/>
      <c r="S212" s="86"/>
      <c r="T212" s="86"/>
      <c r="U212" s="86"/>
    </row>
    <row r="213" ht="15.75" customHeight="1">
      <c r="A213" s="42" t="s">
        <v>702</v>
      </c>
      <c r="B213" s="43"/>
      <c r="C213" s="43"/>
      <c r="D213" s="80" t="s">
        <v>703</v>
      </c>
      <c r="E213" s="45"/>
      <c r="F213" s="46"/>
      <c r="G213" s="38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>
      <c r="A214" s="47" t="s">
        <v>704</v>
      </c>
      <c r="B214" s="40" t="s">
        <v>705</v>
      </c>
      <c r="C214" s="40" t="s">
        <v>16</v>
      </c>
      <c r="D214" s="28" t="s">
        <v>706</v>
      </c>
      <c r="E214" s="40" t="s">
        <v>18</v>
      </c>
      <c r="F214" s="41">
        <v>1240.0</v>
      </c>
      <c r="G214" s="31" t="s">
        <v>707</v>
      </c>
      <c r="H214" s="140"/>
      <c r="I214" s="140"/>
      <c r="J214" s="140"/>
      <c r="K214" s="140"/>
      <c r="L214" s="140"/>
      <c r="M214" s="140"/>
      <c r="N214" s="140"/>
      <c r="O214" s="140"/>
      <c r="P214" s="140"/>
      <c r="Q214" s="140"/>
      <c r="R214" s="140"/>
      <c r="S214" s="140"/>
      <c r="T214" s="140"/>
      <c r="U214" s="140"/>
    </row>
    <row r="215" ht="15.75" customHeight="1">
      <c r="A215" s="42" t="s">
        <v>708</v>
      </c>
      <c r="B215" s="43"/>
      <c r="C215" s="43"/>
      <c r="D215" s="80" t="s">
        <v>709</v>
      </c>
      <c r="E215" s="45"/>
      <c r="F215" s="46"/>
      <c r="G215" s="38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>
      <c r="A216" s="47" t="s">
        <v>710</v>
      </c>
      <c r="B216" s="40" t="s">
        <v>711</v>
      </c>
      <c r="C216" s="40" t="s">
        <v>22</v>
      </c>
      <c r="D216" s="28" t="s">
        <v>712</v>
      </c>
      <c r="E216" s="40" t="s">
        <v>713</v>
      </c>
      <c r="F216" s="41">
        <v>350.0</v>
      </c>
      <c r="G216" s="31" t="s">
        <v>714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</row>
    <row r="217">
      <c r="A217" s="47" t="s">
        <v>715</v>
      </c>
      <c r="B217" s="48" t="s">
        <v>716</v>
      </c>
      <c r="C217" s="40" t="s">
        <v>22</v>
      </c>
      <c r="D217" s="34" t="s">
        <v>717</v>
      </c>
      <c r="E217" s="40" t="s">
        <v>713</v>
      </c>
      <c r="F217" s="41">
        <v>250.0</v>
      </c>
      <c r="G217" s="31" t="s">
        <v>718</v>
      </c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</row>
    <row r="218">
      <c r="A218" s="47" t="s">
        <v>719</v>
      </c>
      <c r="B218" s="40" t="s">
        <v>720</v>
      </c>
      <c r="C218" s="40" t="s">
        <v>22</v>
      </c>
      <c r="D218" s="28" t="s">
        <v>721</v>
      </c>
      <c r="E218" s="40" t="s">
        <v>713</v>
      </c>
      <c r="F218" s="41">
        <v>1300.0</v>
      </c>
      <c r="G218" s="31" t="s">
        <v>722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</row>
    <row r="219">
      <c r="A219" s="47" t="s">
        <v>723</v>
      </c>
      <c r="B219" s="40" t="s">
        <v>720</v>
      </c>
      <c r="C219" s="40" t="s">
        <v>22</v>
      </c>
      <c r="D219" s="34" t="s">
        <v>724</v>
      </c>
      <c r="E219" s="94" t="s">
        <v>713</v>
      </c>
      <c r="F219" s="41">
        <v>1300.0</v>
      </c>
      <c r="G219" s="31" t="s">
        <v>725</v>
      </c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</row>
    <row r="220" ht="15.75" customHeight="1">
      <c r="A220" s="141"/>
      <c r="B220" s="142"/>
      <c r="C220" s="142"/>
      <c r="D220" s="143"/>
      <c r="E220" s="144"/>
      <c r="F220" s="145"/>
      <c r="G220" s="146"/>
    </row>
    <row r="221" ht="15.75" customHeight="1">
      <c r="A221" s="141"/>
      <c r="B221" s="142"/>
      <c r="C221" s="142"/>
      <c r="D221" s="143"/>
      <c r="E221" s="144"/>
      <c r="F221" s="145"/>
      <c r="G221" s="146"/>
    </row>
    <row r="222" ht="15.75" customHeight="1">
      <c r="A222" s="141"/>
      <c r="B222" s="142"/>
      <c r="C222" s="142"/>
      <c r="D222" s="147" t="s">
        <v>726</v>
      </c>
      <c r="E222" s="146"/>
      <c r="F222" s="148">
        <v>931214.49</v>
      </c>
      <c r="G222" s="146"/>
    </row>
    <row r="223" ht="15.75" customHeight="1">
      <c r="A223" s="141"/>
      <c r="B223" s="142"/>
      <c r="C223" s="142"/>
      <c r="D223" s="147" t="s">
        <v>727</v>
      </c>
      <c r="E223" s="146"/>
      <c r="F223" s="148">
        <v>225218.23</v>
      </c>
      <c r="G223" s="146"/>
    </row>
    <row r="224" ht="15.75" customHeight="1">
      <c r="A224" s="141"/>
      <c r="B224" s="142"/>
      <c r="C224" s="142"/>
      <c r="D224" s="147" t="s">
        <v>728</v>
      </c>
      <c r="E224" s="146"/>
      <c r="F224" s="148">
        <v>1156432.72</v>
      </c>
      <c r="G224" s="146"/>
    </row>
    <row r="225" ht="15.75" customHeight="1">
      <c r="A225" s="141"/>
      <c r="B225" s="142"/>
      <c r="C225" s="142"/>
      <c r="D225" s="143"/>
      <c r="E225" s="144"/>
      <c r="F225" s="145"/>
      <c r="G225" s="146"/>
    </row>
    <row r="226" ht="15.75" customHeight="1">
      <c r="A226" s="141"/>
      <c r="B226" s="142"/>
      <c r="C226" s="142"/>
      <c r="D226" s="149"/>
      <c r="E226" s="144"/>
      <c r="F226" s="145"/>
      <c r="G226" s="146"/>
    </row>
    <row r="227" ht="15.75" customHeight="1">
      <c r="A227" s="141"/>
      <c r="B227" s="142"/>
      <c r="C227" s="142"/>
      <c r="D227" s="150" t="s">
        <v>729</v>
      </c>
      <c r="E227" s="144"/>
      <c r="F227" s="145"/>
      <c r="G227" s="146"/>
    </row>
    <row r="228" ht="15.75" customHeight="1">
      <c r="A228" s="141"/>
      <c r="B228" s="142"/>
      <c r="C228" s="142"/>
      <c r="D228" s="150" t="s">
        <v>730</v>
      </c>
      <c r="E228" s="144"/>
      <c r="F228" s="145"/>
      <c r="G228" s="146"/>
    </row>
    <row r="229" ht="15.75" customHeight="1">
      <c r="A229" s="141"/>
      <c r="B229" s="142"/>
      <c r="C229" s="142"/>
      <c r="D229" s="150" t="s">
        <v>731</v>
      </c>
      <c r="E229" s="144"/>
      <c r="F229" s="145"/>
      <c r="G229" s="146"/>
    </row>
    <row r="230" ht="15.75" customHeight="1">
      <c r="A230" s="141"/>
      <c r="B230" s="142"/>
      <c r="C230" s="142"/>
      <c r="D230" s="150" t="s">
        <v>732</v>
      </c>
      <c r="E230" s="144"/>
      <c r="F230" s="145"/>
      <c r="G230" s="146"/>
    </row>
    <row r="231" ht="15.75" customHeight="1">
      <c r="A231" s="141"/>
      <c r="B231" s="142"/>
      <c r="C231" s="142"/>
      <c r="D231" s="143"/>
      <c r="E231" s="144"/>
      <c r="F231" s="145"/>
      <c r="G231" s="146"/>
    </row>
    <row r="232" ht="15.75" customHeight="1">
      <c r="A232" s="141"/>
      <c r="B232" s="142"/>
      <c r="C232" s="142"/>
      <c r="D232" s="143"/>
      <c r="E232" s="144"/>
      <c r="F232" s="145"/>
      <c r="G232" s="146"/>
    </row>
    <row r="233" ht="15.75" customHeight="1">
      <c r="A233" s="141"/>
      <c r="B233" s="142"/>
      <c r="C233" s="142"/>
      <c r="D233" s="143"/>
      <c r="E233" s="144"/>
      <c r="F233" s="145"/>
      <c r="G233" s="146"/>
    </row>
    <row r="234" ht="15.75" customHeight="1">
      <c r="A234" s="141"/>
      <c r="B234" s="142"/>
      <c r="C234" s="142"/>
      <c r="D234" s="143"/>
      <c r="E234" s="144"/>
      <c r="F234" s="145"/>
      <c r="G234" s="146"/>
    </row>
    <row r="235" ht="15.75" customHeight="1">
      <c r="A235" s="141"/>
      <c r="B235" s="142"/>
      <c r="C235" s="142"/>
      <c r="D235" s="143"/>
      <c r="E235" s="144"/>
      <c r="F235" s="145"/>
      <c r="G235" s="146"/>
    </row>
    <row r="236" ht="15.75" customHeight="1">
      <c r="A236" s="141"/>
      <c r="B236" s="142"/>
      <c r="C236" s="142"/>
      <c r="D236" s="143"/>
      <c r="E236" s="144"/>
      <c r="F236" s="145"/>
      <c r="G236" s="146"/>
    </row>
    <row r="237" ht="15.75" customHeight="1">
      <c r="A237" s="141"/>
      <c r="B237" s="142"/>
      <c r="C237" s="142"/>
      <c r="D237" s="143"/>
      <c r="E237" s="144"/>
      <c r="F237" s="145"/>
      <c r="G237" s="146"/>
    </row>
    <row r="238" ht="15.75" customHeight="1">
      <c r="A238" s="141"/>
      <c r="B238" s="142"/>
      <c r="C238" s="142"/>
      <c r="D238" s="143"/>
      <c r="E238" s="144"/>
      <c r="F238" s="145"/>
      <c r="G238" s="146"/>
    </row>
    <row r="239" ht="15.75" customHeight="1">
      <c r="A239" s="141"/>
      <c r="B239" s="142"/>
      <c r="C239" s="142"/>
      <c r="D239" s="143"/>
      <c r="E239" s="144"/>
      <c r="F239" s="145"/>
      <c r="G239" s="146"/>
    </row>
    <row r="240" ht="15.75" customHeight="1">
      <c r="A240" s="141"/>
      <c r="B240" s="142"/>
      <c r="C240" s="142"/>
      <c r="D240" s="143"/>
      <c r="E240" s="144"/>
      <c r="F240" s="145"/>
      <c r="G240" s="146"/>
    </row>
    <row r="241" ht="15.75" customHeight="1">
      <c r="A241" s="141"/>
      <c r="B241" s="142"/>
      <c r="C241" s="142"/>
      <c r="D241" s="143"/>
      <c r="E241" s="144"/>
      <c r="F241" s="145"/>
      <c r="G241" s="146"/>
    </row>
    <row r="242" ht="15.75" customHeight="1">
      <c r="A242" s="141"/>
      <c r="B242" s="142"/>
      <c r="C242" s="142"/>
      <c r="D242" s="143"/>
      <c r="E242" s="144"/>
      <c r="F242" s="145"/>
      <c r="G242" s="146"/>
    </row>
    <row r="243" ht="15.75" customHeight="1">
      <c r="A243" s="141"/>
      <c r="B243" s="142"/>
      <c r="C243" s="142"/>
      <c r="D243" s="143"/>
      <c r="E243" s="144"/>
      <c r="F243" s="145"/>
      <c r="G243" s="146"/>
    </row>
    <row r="244" ht="15.75" customHeight="1">
      <c r="A244" s="141"/>
      <c r="B244" s="142"/>
      <c r="C244" s="142"/>
      <c r="D244" s="143"/>
      <c r="E244" s="144"/>
      <c r="F244" s="145"/>
      <c r="G244" s="146"/>
    </row>
    <row r="245" ht="15.75" customHeight="1">
      <c r="A245" s="141"/>
      <c r="B245" s="142"/>
      <c r="C245" s="142"/>
      <c r="D245" s="143"/>
      <c r="E245" s="144"/>
      <c r="F245" s="145"/>
      <c r="G245" s="146"/>
    </row>
    <row r="246" ht="15.75" customHeight="1">
      <c r="A246" s="141"/>
      <c r="B246" s="142"/>
      <c r="C246" s="142"/>
      <c r="D246" s="143"/>
      <c r="E246" s="144"/>
      <c r="F246" s="145"/>
      <c r="G246" s="146"/>
    </row>
    <row r="247" ht="15.75" customHeight="1">
      <c r="A247" s="141"/>
      <c r="B247" s="142"/>
      <c r="C247" s="142"/>
      <c r="D247" s="143"/>
      <c r="E247" s="144"/>
      <c r="F247" s="145"/>
      <c r="G247" s="146"/>
    </row>
    <row r="248" ht="15.75" customHeight="1">
      <c r="A248" s="141"/>
      <c r="B248" s="142"/>
      <c r="C248" s="142"/>
      <c r="D248" s="143"/>
      <c r="E248" s="144"/>
      <c r="F248" s="145"/>
      <c r="G248" s="146"/>
    </row>
    <row r="249" ht="15.75" customHeight="1">
      <c r="A249" s="141"/>
      <c r="B249" s="142"/>
      <c r="C249" s="142"/>
      <c r="D249" s="143"/>
      <c r="E249" s="144"/>
      <c r="F249" s="145"/>
      <c r="G249" s="146"/>
    </row>
    <row r="250" ht="15.75" customHeight="1">
      <c r="A250" s="141"/>
      <c r="B250" s="142"/>
      <c r="C250" s="142"/>
      <c r="D250" s="143"/>
      <c r="E250" s="144"/>
      <c r="F250" s="145"/>
      <c r="G250" s="146"/>
    </row>
    <row r="251" ht="15.75" customHeight="1">
      <c r="A251" s="141"/>
      <c r="B251" s="142"/>
      <c r="C251" s="142"/>
      <c r="D251" s="143"/>
      <c r="E251" s="144"/>
      <c r="F251" s="145"/>
      <c r="G251" s="146"/>
    </row>
    <row r="252" ht="15.75" customHeight="1">
      <c r="A252" s="141"/>
      <c r="B252" s="142"/>
      <c r="C252" s="142"/>
      <c r="D252" s="143"/>
      <c r="E252" s="144"/>
      <c r="F252" s="145"/>
      <c r="G252" s="146"/>
    </row>
    <row r="253" ht="15.75" customHeight="1">
      <c r="A253" s="141"/>
      <c r="B253" s="142"/>
      <c r="C253" s="142"/>
      <c r="D253" s="143"/>
      <c r="E253" s="144"/>
      <c r="F253" s="145"/>
      <c r="G253" s="146"/>
    </row>
    <row r="254" ht="15.75" customHeight="1">
      <c r="A254" s="141"/>
      <c r="B254" s="142"/>
      <c r="C254" s="142"/>
      <c r="D254" s="143"/>
      <c r="E254" s="144"/>
      <c r="F254" s="145"/>
      <c r="G254" s="146"/>
    </row>
    <row r="255" ht="15.75" customHeight="1">
      <c r="A255" s="141"/>
      <c r="B255" s="142"/>
      <c r="C255" s="142"/>
      <c r="D255" s="143"/>
      <c r="E255" s="144"/>
      <c r="F255" s="145"/>
      <c r="G255" s="146"/>
    </row>
    <row r="256" ht="15.75" customHeight="1">
      <c r="A256" s="141"/>
      <c r="B256" s="142"/>
      <c r="C256" s="142"/>
      <c r="D256" s="143"/>
      <c r="E256" s="144"/>
      <c r="F256" s="145"/>
      <c r="G256" s="146"/>
    </row>
    <row r="257" ht="15.75" customHeight="1">
      <c r="A257" s="141"/>
      <c r="B257" s="142"/>
      <c r="C257" s="142"/>
      <c r="D257" s="143"/>
      <c r="E257" s="144"/>
      <c r="F257" s="145"/>
      <c r="G257" s="146"/>
    </row>
    <row r="258" ht="15.75" customHeight="1">
      <c r="A258" s="141"/>
      <c r="B258" s="142"/>
      <c r="C258" s="142"/>
      <c r="D258" s="143"/>
      <c r="E258" s="144"/>
      <c r="F258" s="145"/>
      <c r="G258" s="146"/>
    </row>
    <row r="259" ht="15.75" customHeight="1">
      <c r="A259" s="141"/>
      <c r="B259" s="142"/>
      <c r="C259" s="142"/>
      <c r="D259" s="143"/>
      <c r="E259" s="144"/>
      <c r="F259" s="145"/>
      <c r="G259" s="146"/>
    </row>
    <row r="260" ht="15.75" customHeight="1">
      <c r="A260" s="141"/>
      <c r="B260" s="142"/>
      <c r="C260" s="142"/>
      <c r="D260" s="143"/>
      <c r="E260" s="144"/>
      <c r="F260" s="145"/>
      <c r="G260" s="146"/>
    </row>
    <row r="261" ht="15.75" customHeight="1">
      <c r="A261" s="141"/>
      <c r="B261" s="142"/>
      <c r="C261" s="142"/>
      <c r="D261" s="143"/>
      <c r="E261" s="144"/>
      <c r="F261" s="145"/>
      <c r="G261" s="146"/>
    </row>
    <row r="262" ht="15.75" customHeight="1">
      <c r="A262" s="141"/>
      <c r="B262" s="142"/>
      <c r="C262" s="142"/>
      <c r="D262" s="143"/>
      <c r="E262" s="144"/>
      <c r="F262" s="145"/>
      <c r="G262" s="146"/>
    </row>
    <row r="263" ht="15.75" customHeight="1">
      <c r="A263" s="141"/>
      <c r="B263" s="142"/>
      <c r="C263" s="142"/>
      <c r="D263" s="143"/>
      <c r="E263" s="144"/>
      <c r="F263" s="145"/>
      <c r="G263" s="146"/>
    </row>
    <row r="264" ht="15.75" customHeight="1">
      <c r="A264" s="141"/>
      <c r="B264" s="142"/>
      <c r="C264" s="142"/>
      <c r="D264" s="143"/>
      <c r="E264" s="144"/>
      <c r="F264" s="145"/>
      <c r="G264" s="146"/>
    </row>
    <row r="265" ht="15.75" customHeight="1">
      <c r="A265" s="141"/>
      <c r="B265" s="142"/>
      <c r="C265" s="142"/>
      <c r="D265" s="143"/>
      <c r="E265" s="144"/>
      <c r="F265" s="145"/>
      <c r="G265" s="146"/>
    </row>
    <row r="266" ht="15.75" customHeight="1">
      <c r="A266" s="141"/>
      <c r="B266" s="142"/>
      <c r="C266" s="142"/>
      <c r="D266" s="143"/>
      <c r="E266" s="144"/>
      <c r="F266" s="145"/>
      <c r="G266" s="146"/>
    </row>
    <row r="267" ht="15.75" customHeight="1">
      <c r="A267" s="141"/>
      <c r="B267" s="142"/>
      <c r="C267" s="142"/>
      <c r="D267" s="143"/>
      <c r="E267" s="144"/>
      <c r="F267" s="145"/>
      <c r="G267" s="146"/>
    </row>
    <row r="268" ht="15.75" customHeight="1">
      <c r="A268" s="141"/>
      <c r="B268" s="142"/>
      <c r="C268" s="142"/>
      <c r="D268" s="143"/>
      <c r="E268" s="144"/>
      <c r="F268" s="145"/>
      <c r="G268" s="146"/>
    </row>
    <row r="269" ht="15.75" customHeight="1">
      <c r="A269" s="141"/>
      <c r="B269" s="142"/>
      <c r="C269" s="142"/>
      <c r="D269" s="143"/>
      <c r="E269" s="144"/>
      <c r="F269" s="145"/>
      <c r="G269" s="146"/>
    </row>
    <row r="270" ht="15.75" customHeight="1">
      <c r="A270" s="141"/>
      <c r="B270" s="142"/>
      <c r="C270" s="142"/>
      <c r="D270" s="143"/>
      <c r="E270" s="144"/>
      <c r="F270" s="145"/>
      <c r="G270" s="146"/>
    </row>
    <row r="271" ht="15.75" customHeight="1">
      <c r="A271" s="141"/>
      <c r="B271" s="142"/>
      <c r="C271" s="142"/>
      <c r="D271" s="143"/>
      <c r="E271" s="144"/>
      <c r="F271" s="145"/>
      <c r="G271" s="146"/>
    </row>
    <row r="272" ht="15.75" customHeight="1">
      <c r="A272" s="141"/>
      <c r="B272" s="142"/>
      <c r="C272" s="142"/>
      <c r="D272" s="143"/>
      <c r="E272" s="144"/>
      <c r="F272" s="145"/>
      <c r="G272" s="146"/>
    </row>
    <row r="273" ht="15.75" customHeight="1">
      <c r="A273" s="141"/>
      <c r="B273" s="142"/>
      <c r="C273" s="142"/>
      <c r="D273" s="143"/>
      <c r="E273" s="144"/>
      <c r="F273" s="145"/>
      <c r="G273" s="146"/>
    </row>
    <row r="274" ht="15.75" customHeight="1">
      <c r="A274" s="141"/>
      <c r="B274" s="142"/>
      <c r="C274" s="142"/>
      <c r="D274" s="143"/>
      <c r="E274" s="144"/>
      <c r="F274" s="145"/>
      <c r="G274" s="146"/>
    </row>
    <row r="275" ht="15.75" customHeight="1">
      <c r="A275" s="141"/>
      <c r="B275" s="142"/>
      <c r="C275" s="142"/>
      <c r="D275" s="143"/>
      <c r="E275" s="144"/>
      <c r="F275" s="145"/>
      <c r="G275" s="146"/>
    </row>
    <row r="276" ht="15.75" customHeight="1">
      <c r="A276" s="141"/>
      <c r="B276" s="142"/>
      <c r="C276" s="142"/>
      <c r="D276" s="143"/>
      <c r="E276" s="144"/>
      <c r="F276" s="145"/>
      <c r="G276" s="146"/>
    </row>
    <row r="277" ht="15.75" customHeight="1">
      <c r="A277" s="141"/>
      <c r="B277" s="142"/>
      <c r="C277" s="142"/>
      <c r="D277" s="143"/>
      <c r="E277" s="144"/>
      <c r="F277" s="145"/>
      <c r="G277" s="146"/>
    </row>
    <row r="278" ht="15.75" customHeight="1">
      <c r="A278" s="141"/>
      <c r="B278" s="142"/>
      <c r="C278" s="142"/>
      <c r="D278" s="143"/>
      <c r="E278" s="144"/>
      <c r="F278" s="145"/>
      <c r="G278" s="146"/>
    </row>
    <row r="279" ht="15.75" customHeight="1">
      <c r="A279" s="141"/>
      <c r="B279" s="142"/>
      <c r="C279" s="142"/>
      <c r="D279" s="143"/>
      <c r="E279" s="144"/>
      <c r="F279" s="145"/>
      <c r="G279" s="146"/>
    </row>
    <row r="280" ht="15.75" customHeight="1">
      <c r="A280" s="141"/>
      <c r="B280" s="142"/>
      <c r="C280" s="142"/>
      <c r="D280" s="143"/>
      <c r="E280" s="144"/>
      <c r="F280" s="145"/>
      <c r="G280" s="146"/>
    </row>
    <row r="281" ht="15.75" customHeight="1">
      <c r="A281" s="141"/>
      <c r="B281" s="142"/>
      <c r="C281" s="142"/>
      <c r="D281" s="143"/>
      <c r="E281" s="144"/>
      <c r="F281" s="145"/>
      <c r="G281" s="146"/>
    </row>
    <row r="282" ht="15.75" customHeight="1">
      <c r="A282" s="141"/>
      <c r="B282" s="142"/>
      <c r="C282" s="142"/>
      <c r="D282" s="143"/>
      <c r="E282" s="144"/>
      <c r="F282" s="145"/>
      <c r="G282" s="146"/>
    </row>
    <row r="283" ht="15.75" customHeight="1">
      <c r="A283" s="141"/>
      <c r="B283" s="142"/>
      <c r="C283" s="142"/>
      <c r="D283" s="143"/>
      <c r="E283" s="144"/>
      <c r="F283" s="145"/>
      <c r="G283" s="146"/>
    </row>
    <row r="284" ht="15.75" customHeight="1">
      <c r="A284" s="141"/>
      <c r="B284" s="142"/>
      <c r="C284" s="142"/>
      <c r="D284" s="143"/>
      <c r="E284" s="144"/>
      <c r="F284" s="145"/>
      <c r="G284" s="146"/>
    </row>
    <row r="285" ht="15.75" customHeight="1">
      <c r="A285" s="141"/>
      <c r="B285" s="142"/>
      <c r="C285" s="142"/>
      <c r="D285" s="143"/>
      <c r="E285" s="144"/>
      <c r="F285" s="145"/>
      <c r="G285" s="146"/>
    </row>
    <row r="286" ht="15.75" customHeight="1">
      <c r="A286" s="141"/>
      <c r="B286" s="142"/>
      <c r="C286" s="142"/>
      <c r="D286" s="143"/>
      <c r="E286" s="144"/>
      <c r="F286" s="145"/>
      <c r="G286" s="146"/>
    </row>
    <row r="287" ht="15.75" customHeight="1">
      <c r="A287" s="141"/>
      <c r="B287" s="142"/>
      <c r="C287" s="142"/>
      <c r="D287" s="143"/>
      <c r="E287" s="144"/>
      <c r="F287" s="145"/>
      <c r="G287" s="146"/>
    </row>
    <row r="288" ht="15.75" customHeight="1">
      <c r="A288" s="141"/>
      <c r="B288" s="142"/>
      <c r="C288" s="142"/>
      <c r="D288" s="143"/>
      <c r="E288" s="144"/>
      <c r="F288" s="145"/>
      <c r="G288" s="146"/>
    </row>
    <row r="289" ht="15.75" customHeight="1">
      <c r="A289" s="141"/>
      <c r="B289" s="142"/>
      <c r="C289" s="142"/>
      <c r="D289" s="143"/>
      <c r="E289" s="144"/>
      <c r="F289" s="145"/>
      <c r="G289" s="146"/>
    </row>
    <row r="290" ht="15.75" customHeight="1">
      <c r="A290" s="141"/>
      <c r="B290" s="142"/>
      <c r="C290" s="142"/>
      <c r="D290" s="143"/>
      <c r="E290" s="144"/>
      <c r="F290" s="145"/>
      <c r="G290" s="146"/>
    </row>
    <row r="291" ht="15.75" customHeight="1">
      <c r="A291" s="141"/>
      <c r="B291" s="142"/>
      <c r="C291" s="142"/>
      <c r="D291" s="143"/>
      <c r="E291" s="144"/>
      <c r="F291" s="145"/>
      <c r="G291" s="146"/>
    </row>
    <row r="292" ht="15.75" customHeight="1">
      <c r="A292" s="141"/>
      <c r="B292" s="142"/>
      <c r="C292" s="142"/>
      <c r="D292" s="143"/>
      <c r="E292" s="144"/>
      <c r="F292" s="145"/>
      <c r="G292" s="146"/>
    </row>
    <row r="293" ht="15.75" customHeight="1">
      <c r="A293" s="141"/>
      <c r="B293" s="142"/>
      <c r="C293" s="142"/>
      <c r="D293" s="143"/>
      <c r="E293" s="144"/>
      <c r="F293" s="145"/>
      <c r="G293" s="146"/>
    </row>
    <row r="294" ht="15.75" customHeight="1">
      <c r="A294" s="141"/>
      <c r="B294" s="142"/>
      <c r="C294" s="142"/>
      <c r="D294" s="143"/>
      <c r="E294" s="144"/>
      <c r="F294" s="145"/>
      <c r="G294" s="146"/>
    </row>
    <row r="295" ht="15.75" customHeight="1">
      <c r="A295" s="141"/>
      <c r="B295" s="142"/>
      <c r="C295" s="142"/>
      <c r="D295" s="143"/>
      <c r="E295" s="144"/>
      <c r="F295" s="145"/>
      <c r="G295" s="146"/>
    </row>
    <row r="296" ht="15.75" customHeight="1">
      <c r="A296" s="141"/>
      <c r="B296" s="142"/>
      <c r="C296" s="142"/>
      <c r="D296" s="143"/>
      <c r="E296" s="144"/>
      <c r="F296" s="145"/>
      <c r="G296" s="146"/>
    </row>
    <row r="297" ht="15.75" customHeight="1">
      <c r="A297" s="141"/>
      <c r="B297" s="142"/>
      <c r="C297" s="142"/>
      <c r="D297" s="143"/>
      <c r="E297" s="144"/>
      <c r="F297" s="145"/>
      <c r="G297" s="146"/>
    </row>
    <row r="298" ht="15.75" customHeight="1">
      <c r="A298" s="141"/>
      <c r="B298" s="142"/>
      <c r="C298" s="142"/>
      <c r="D298" s="143"/>
      <c r="E298" s="144"/>
      <c r="F298" s="145"/>
      <c r="G298" s="146"/>
    </row>
    <row r="299" ht="15.75" customHeight="1">
      <c r="A299" s="141"/>
      <c r="B299" s="142"/>
      <c r="C299" s="142"/>
      <c r="D299" s="143"/>
      <c r="E299" s="144"/>
      <c r="F299" s="145"/>
      <c r="G299" s="146"/>
    </row>
    <row r="300" ht="15.75" customHeight="1">
      <c r="A300" s="141"/>
      <c r="B300" s="142"/>
      <c r="C300" s="142"/>
      <c r="D300" s="143"/>
      <c r="E300" s="144"/>
      <c r="F300" s="145"/>
      <c r="G300" s="146"/>
    </row>
    <row r="301" ht="15.75" customHeight="1">
      <c r="A301" s="141"/>
      <c r="B301" s="142"/>
      <c r="C301" s="142"/>
      <c r="D301" s="143"/>
      <c r="E301" s="144"/>
      <c r="F301" s="145"/>
      <c r="G301" s="146"/>
    </row>
    <row r="302" ht="15.75" customHeight="1">
      <c r="A302" s="141"/>
      <c r="B302" s="142"/>
      <c r="C302" s="142"/>
      <c r="D302" s="143"/>
      <c r="E302" s="144"/>
      <c r="F302" s="145"/>
      <c r="G302" s="146"/>
    </row>
    <row r="303" ht="15.75" customHeight="1">
      <c r="A303" s="141"/>
      <c r="B303" s="142"/>
      <c r="C303" s="142"/>
      <c r="D303" s="143"/>
      <c r="E303" s="144"/>
      <c r="F303" s="145"/>
      <c r="G303" s="146"/>
    </row>
    <row r="304" ht="15.75" customHeight="1">
      <c r="A304" s="141"/>
      <c r="B304" s="142"/>
      <c r="C304" s="142"/>
      <c r="D304" s="143"/>
      <c r="E304" s="144"/>
      <c r="F304" s="145"/>
      <c r="G304" s="146"/>
    </row>
    <row r="305" ht="15.75" customHeight="1">
      <c r="A305" s="141"/>
      <c r="B305" s="142"/>
      <c r="C305" s="142"/>
      <c r="D305" s="143"/>
      <c r="E305" s="144"/>
      <c r="F305" s="145"/>
      <c r="G305" s="146"/>
    </row>
    <row r="306" ht="15.75" customHeight="1">
      <c r="A306" s="141"/>
      <c r="B306" s="142"/>
      <c r="C306" s="142"/>
      <c r="D306" s="143"/>
      <c r="E306" s="144"/>
      <c r="F306" s="145"/>
      <c r="G306" s="146"/>
    </row>
    <row r="307" ht="15.75" customHeight="1">
      <c r="A307" s="141"/>
      <c r="B307" s="142"/>
      <c r="C307" s="142"/>
      <c r="D307" s="143"/>
      <c r="E307" s="144"/>
      <c r="F307" s="145"/>
      <c r="G307" s="146"/>
    </row>
    <row r="308" ht="15.75" customHeight="1">
      <c r="A308" s="141"/>
      <c r="B308" s="142"/>
      <c r="C308" s="142"/>
      <c r="D308" s="143"/>
      <c r="E308" s="144"/>
      <c r="F308" s="145"/>
      <c r="G308" s="146"/>
    </row>
    <row r="309" ht="15.75" customHeight="1">
      <c r="A309" s="141"/>
      <c r="B309" s="142"/>
      <c r="C309" s="142"/>
      <c r="D309" s="143"/>
      <c r="E309" s="144"/>
      <c r="F309" s="145"/>
      <c r="G309" s="146"/>
    </row>
    <row r="310" ht="15.75" customHeight="1">
      <c r="A310" s="141"/>
      <c r="B310" s="142"/>
      <c r="C310" s="142"/>
      <c r="D310" s="143"/>
      <c r="E310" s="144"/>
      <c r="F310" s="145"/>
      <c r="G310" s="146"/>
    </row>
    <row r="311" ht="15.75" customHeight="1">
      <c r="A311" s="141"/>
      <c r="B311" s="142"/>
      <c r="C311" s="142"/>
      <c r="D311" s="143"/>
      <c r="E311" s="144"/>
      <c r="F311" s="145"/>
      <c r="G311" s="146"/>
    </row>
    <row r="312" ht="15.75" customHeight="1">
      <c r="A312" s="141"/>
      <c r="B312" s="142"/>
      <c r="C312" s="142"/>
      <c r="D312" s="143"/>
      <c r="E312" s="144"/>
      <c r="F312" s="145"/>
      <c r="G312" s="146"/>
    </row>
    <row r="313" ht="15.75" customHeight="1">
      <c r="A313" s="141"/>
      <c r="B313" s="142"/>
      <c r="C313" s="142"/>
      <c r="D313" s="143"/>
      <c r="E313" s="144"/>
      <c r="F313" s="145"/>
      <c r="G313" s="146"/>
    </row>
    <row r="314" ht="15.75" customHeight="1">
      <c r="A314" s="141"/>
      <c r="B314" s="142"/>
      <c r="C314" s="142"/>
      <c r="D314" s="143"/>
      <c r="E314" s="144"/>
      <c r="F314" s="145"/>
      <c r="G314" s="146"/>
    </row>
    <row r="315" ht="15.75" customHeight="1">
      <c r="A315" s="141"/>
      <c r="B315" s="142"/>
      <c r="C315" s="142"/>
      <c r="D315" s="143"/>
      <c r="E315" s="144"/>
      <c r="F315" s="145"/>
      <c r="G315" s="146"/>
    </row>
    <row r="316" ht="15.75" customHeight="1">
      <c r="A316" s="141"/>
      <c r="B316" s="142"/>
      <c r="C316" s="142"/>
      <c r="D316" s="143"/>
      <c r="E316" s="144"/>
      <c r="F316" s="145"/>
      <c r="G316" s="146"/>
    </row>
    <row r="317" ht="15.75" customHeight="1">
      <c r="A317" s="141"/>
      <c r="B317" s="142"/>
      <c r="C317" s="142"/>
      <c r="D317" s="143"/>
      <c r="E317" s="144"/>
      <c r="F317" s="145"/>
      <c r="G317" s="146"/>
    </row>
    <row r="318" ht="15.75" customHeight="1">
      <c r="A318" s="141"/>
      <c r="B318" s="142"/>
      <c r="C318" s="142"/>
      <c r="D318" s="143"/>
      <c r="E318" s="144"/>
      <c r="F318" s="145"/>
      <c r="G318" s="146"/>
    </row>
    <row r="319" ht="15.75" customHeight="1">
      <c r="A319" s="141"/>
      <c r="B319" s="142"/>
      <c r="C319" s="142"/>
      <c r="D319" s="143"/>
      <c r="E319" s="144"/>
      <c r="F319" s="145"/>
      <c r="G319" s="146"/>
    </row>
    <row r="320" ht="15.75" customHeight="1">
      <c r="A320" s="141"/>
      <c r="B320" s="142"/>
      <c r="C320" s="142"/>
      <c r="D320" s="143"/>
      <c r="E320" s="144"/>
      <c r="F320" s="145"/>
      <c r="G320" s="146"/>
    </row>
    <row r="321" ht="15.75" customHeight="1">
      <c r="A321" s="141"/>
      <c r="B321" s="142"/>
      <c r="C321" s="142"/>
      <c r="D321" s="143"/>
      <c r="E321" s="144"/>
      <c r="F321" s="145"/>
      <c r="G321" s="146"/>
    </row>
    <row r="322" ht="15.75" customHeight="1">
      <c r="A322" s="141"/>
      <c r="B322" s="142"/>
      <c r="C322" s="142"/>
      <c r="D322" s="143"/>
      <c r="E322" s="144"/>
      <c r="F322" s="145"/>
      <c r="G322" s="146"/>
    </row>
    <row r="323" ht="15.75" customHeight="1">
      <c r="A323" s="141"/>
      <c r="B323" s="142"/>
      <c r="C323" s="142"/>
      <c r="D323" s="143"/>
      <c r="E323" s="144"/>
      <c r="F323" s="145"/>
      <c r="G323" s="146"/>
    </row>
    <row r="324" ht="15.75" customHeight="1">
      <c r="A324" s="141"/>
      <c r="B324" s="142"/>
      <c r="C324" s="142"/>
      <c r="D324" s="143"/>
      <c r="E324" s="144"/>
      <c r="F324" s="145"/>
      <c r="G324" s="146"/>
    </row>
    <row r="325" ht="15.75" customHeight="1">
      <c r="A325" s="141"/>
      <c r="B325" s="142"/>
      <c r="C325" s="142"/>
      <c r="D325" s="143"/>
      <c r="E325" s="144"/>
      <c r="F325" s="145"/>
      <c r="G325" s="146"/>
    </row>
    <row r="326" ht="15.75" customHeight="1">
      <c r="A326" s="141"/>
      <c r="B326" s="142"/>
      <c r="C326" s="142"/>
      <c r="D326" s="143"/>
      <c r="E326" s="144"/>
      <c r="F326" s="145"/>
      <c r="G326" s="146"/>
    </row>
    <row r="327" ht="15.75" customHeight="1">
      <c r="A327" s="141"/>
      <c r="B327" s="142"/>
      <c r="C327" s="142"/>
      <c r="D327" s="143"/>
      <c r="E327" s="144"/>
      <c r="F327" s="145"/>
      <c r="G327" s="146"/>
    </row>
    <row r="328" ht="15.75" customHeight="1">
      <c r="A328" s="141"/>
      <c r="B328" s="142"/>
      <c r="C328" s="142"/>
      <c r="D328" s="143"/>
      <c r="E328" s="144"/>
      <c r="F328" s="145"/>
      <c r="G328" s="146"/>
    </row>
    <row r="329" ht="15.75" customHeight="1">
      <c r="A329" s="141"/>
      <c r="B329" s="142"/>
      <c r="C329" s="142"/>
      <c r="D329" s="143"/>
      <c r="E329" s="144"/>
      <c r="F329" s="145"/>
      <c r="G329" s="146"/>
    </row>
    <row r="330" ht="15.75" customHeight="1">
      <c r="A330" s="141"/>
      <c r="B330" s="142"/>
      <c r="C330" s="142"/>
      <c r="D330" s="143"/>
      <c r="E330" s="144"/>
      <c r="F330" s="145"/>
      <c r="G330" s="146"/>
    </row>
    <row r="331" ht="15.75" customHeight="1">
      <c r="A331" s="141"/>
      <c r="B331" s="142"/>
      <c r="C331" s="142"/>
      <c r="D331" s="143"/>
      <c r="E331" s="144"/>
      <c r="F331" s="145"/>
      <c r="G331" s="146"/>
    </row>
    <row r="332" ht="15.75" customHeight="1">
      <c r="A332" s="141"/>
      <c r="B332" s="142"/>
      <c r="C332" s="142"/>
      <c r="D332" s="143"/>
      <c r="E332" s="144"/>
      <c r="F332" s="145"/>
      <c r="G332" s="146"/>
    </row>
    <row r="333" ht="15.75" customHeight="1">
      <c r="A333" s="141"/>
      <c r="B333" s="142"/>
      <c r="C333" s="142"/>
      <c r="D333" s="143"/>
      <c r="E333" s="144"/>
      <c r="F333" s="145"/>
      <c r="G333" s="146"/>
    </row>
    <row r="334" ht="15.75" customHeight="1">
      <c r="A334" s="141"/>
      <c r="B334" s="142"/>
      <c r="C334" s="142"/>
      <c r="D334" s="143"/>
      <c r="E334" s="144"/>
      <c r="F334" s="145"/>
      <c r="G334" s="146"/>
    </row>
    <row r="335" ht="15.75" customHeight="1">
      <c r="A335" s="141"/>
      <c r="B335" s="142"/>
      <c r="C335" s="142"/>
      <c r="D335" s="143"/>
      <c r="E335" s="144"/>
      <c r="F335" s="145"/>
      <c r="G335" s="146"/>
    </row>
    <row r="336" ht="15.75" customHeight="1">
      <c r="A336" s="141"/>
      <c r="B336" s="142"/>
      <c r="C336" s="142"/>
      <c r="D336" s="143"/>
      <c r="E336" s="144"/>
      <c r="F336" s="145"/>
      <c r="G336" s="146"/>
    </row>
    <row r="337" ht="15.75" customHeight="1">
      <c r="A337" s="141"/>
      <c r="B337" s="142"/>
      <c r="C337" s="142"/>
      <c r="D337" s="143"/>
      <c r="E337" s="144"/>
      <c r="F337" s="145"/>
      <c r="G337" s="146"/>
    </row>
    <row r="338" ht="15.75" customHeight="1">
      <c r="A338" s="141"/>
      <c r="B338" s="142"/>
      <c r="C338" s="142"/>
      <c r="D338" s="143"/>
      <c r="E338" s="144"/>
      <c r="F338" s="145"/>
      <c r="G338" s="146"/>
    </row>
    <row r="339" ht="15.75" customHeight="1">
      <c r="A339" s="141"/>
      <c r="B339" s="142"/>
      <c r="C339" s="142"/>
      <c r="D339" s="143"/>
      <c r="E339" s="144"/>
      <c r="F339" s="145"/>
      <c r="G339" s="146"/>
    </row>
    <row r="340" ht="15.75" customHeight="1">
      <c r="A340" s="141"/>
      <c r="B340" s="142"/>
      <c r="C340" s="142"/>
      <c r="D340" s="143"/>
      <c r="E340" s="144"/>
      <c r="F340" s="145"/>
      <c r="G340" s="146"/>
    </row>
    <row r="341" ht="15.75" customHeight="1">
      <c r="A341" s="141"/>
      <c r="B341" s="142"/>
      <c r="C341" s="142"/>
      <c r="D341" s="143"/>
      <c r="E341" s="144"/>
      <c r="F341" s="145"/>
      <c r="G341" s="146"/>
    </row>
    <row r="342" ht="15.75" customHeight="1">
      <c r="A342" s="141"/>
      <c r="B342" s="142"/>
      <c r="C342" s="142"/>
      <c r="D342" s="143"/>
      <c r="E342" s="144"/>
      <c r="F342" s="145"/>
      <c r="G342" s="146"/>
    </row>
    <row r="343" ht="15.75" customHeight="1">
      <c r="A343" s="141"/>
      <c r="B343" s="142"/>
      <c r="C343" s="142"/>
      <c r="D343" s="143"/>
      <c r="E343" s="144"/>
      <c r="F343" s="145"/>
      <c r="G343" s="146"/>
    </row>
    <row r="344" ht="15.75" customHeight="1">
      <c r="A344" s="141"/>
      <c r="B344" s="142"/>
      <c r="C344" s="142"/>
      <c r="D344" s="143"/>
      <c r="E344" s="144"/>
      <c r="F344" s="145"/>
      <c r="G344" s="146"/>
    </row>
    <row r="345" ht="15.75" customHeight="1">
      <c r="A345" s="141"/>
      <c r="B345" s="142"/>
      <c r="C345" s="142"/>
      <c r="D345" s="143"/>
      <c r="E345" s="144"/>
      <c r="F345" s="145"/>
      <c r="G345" s="146"/>
    </row>
    <row r="346" ht="15.75" customHeight="1">
      <c r="A346" s="141"/>
      <c r="B346" s="142"/>
      <c r="C346" s="142"/>
      <c r="D346" s="143"/>
      <c r="E346" s="144"/>
      <c r="F346" s="145"/>
      <c r="G346" s="146"/>
    </row>
    <row r="347" ht="15.75" customHeight="1">
      <c r="A347" s="141"/>
      <c r="B347" s="142"/>
      <c r="C347" s="142"/>
      <c r="D347" s="143"/>
      <c r="E347" s="144"/>
      <c r="F347" s="145"/>
      <c r="G347" s="146"/>
    </row>
    <row r="348" ht="15.75" customHeight="1">
      <c r="A348" s="141"/>
      <c r="B348" s="142"/>
      <c r="C348" s="142"/>
      <c r="D348" s="143"/>
      <c r="E348" s="144"/>
      <c r="F348" s="145"/>
      <c r="G348" s="146"/>
    </row>
    <row r="349" ht="15.75" customHeight="1">
      <c r="A349" s="141"/>
      <c r="B349" s="142"/>
      <c r="C349" s="142"/>
      <c r="D349" s="143"/>
      <c r="E349" s="144"/>
      <c r="F349" s="145"/>
      <c r="G349" s="146"/>
    </row>
    <row r="350" ht="15.75" customHeight="1">
      <c r="A350" s="141"/>
      <c r="B350" s="142"/>
      <c r="C350" s="142"/>
      <c r="D350" s="143"/>
      <c r="E350" s="144"/>
      <c r="F350" s="145"/>
      <c r="G350" s="146"/>
    </row>
    <row r="351" ht="15.75" customHeight="1">
      <c r="A351" s="141"/>
      <c r="B351" s="142"/>
      <c r="C351" s="142"/>
      <c r="D351" s="143"/>
      <c r="E351" s="144"/>
      <c r="F351" s="145"/>
      <c r="G351" s="146"/>
    </row>
    <row r="352" ht="15.75" customHeight="1">
      <c r="A352" s="141"/>
      <c r="B352" s="142"/>
      <c r="C352" s="142"/>
      <c r="D352" s="143"/>
      <c r="E352" s="144"/>
      <c r="F352" s="145"/>
      <c r="G352" s="146"/>
    </row>
    <row r="353" ht="15.75" customHeight="1">
      <c r="A353" s="141"/>
      <c r="B353" s="142"/>
      <c r="C353" s="142"/>
      <c r="D353" s="143"/>
      <c r="E353" s="144"/>
      <c r="F353" s="145"/>
      <c r="G353" s="146"/>
    </row>
    <row r="354" ht="15.75" customHeight="1">
      <c r="A354" s="141"/>
      <c r="B354" s="142"/>
      <c r="C354" s="142"/>
      <c r="D354" s="143"/>
      <c r="E354" s="144"/>
      <c r="F354" s="145"/>
      <c r="G354" s="146"/>
    </row>
    <row r="355" ht="15.75" customHeight="1">
      <c r="A355" s="141"/>
      <c r="B355" s="142"/>
      <c r="C355" s="142"/>
      <c r="D355" s="143"/>
      <c r="E355" s="144"/>
      <c r="F355" s="145"/>
      <c r="G355" s="146"/>
    </row>
    <row r="356" ht="15.75" customHeight="1">
      <c r="A356" s="141"/>
      <c r="B356" s="142"/>
      <c r="C356" s="142"/>
      <c r="D356" s="143"/>
      <c r="E356" s="144"/>
      <c r="F356" s="145"/>
      <c r="G356" s="146"/>
    </row>
    <row r="357" ht="15.75" customHeight="1">
      <c r="A357" s="141"/>
      <c r="B357" s="142"/>
      <c r="C357" s="142"/>
      <c r="D357" s="143"/>
      <c r="E357" s="144"/>
      <c r="F357" s="145"/>
      <c r="G357" s="146"/>
    </row>
    <row r="358" ht="15.75" customHeight="1">
      <c r="A358" s="141"/>
      <c r="B358" s="142"/>
      <c r="C358" s="142"/>
      <c r="D358" s="143"/>
      <c r="E358" s="144"/>
      <c r="F358" s="145"/>
      <c r="G358" s="146"/>
    </row>
    <row r="359" ht="15.75" customHeight="1">
      <c r="A359" s="141"/>
      <c r="B359" s="142"/>
      <c r="C359" s="142"/>
      <c r="D359" s="143"/>
      <c r="E359" s="144"/>
      <c r="F359" s="145"/>
      <c r="G359" s="146"/>
    </row>
    <row r="360" ht="15.75" customHeight="1">
      <c r="A360" s="141"/>
      <c r="B360" s="142"/>
      <c r="C360" s="142"/>
      <c r="D360" s="143"/>
      <c r="E360" s="144"/>
      <c r="F360" s="145"/>
      <c r="G360" s="146"/>
    </row>
    <row r="361" ht="15.75" customHeight="1">
      <c r="A361" s="141"/>
      <c r="B361" s="142"/>
      <c r="C361" s="142"/>
      <c r="D361" s="143"/>
      <c r="E361" s="144"/>
      <c r="F361" s="145"/>
      <c r="G361" s="146"/>
    </row>
    <row r="362" ht="15.75" customHeight="1">
      <c r="A362" s="141"/>
      <c r="B362" s="142"/>
      <c r="C362" s="142"/>
      <c r="D362" s="143"/>
      <c r="E362" s="144"/>
      <c r="F362" s="145"/>
      <c r="G362" s="146"/>
    </row>
    <row r="363" ht="15.75" customHeight="1">
      <c r="A363" s="141"/>
      <c r="B363" s="142"/>
      <c r="C363" s="142"/>
      <c r="D363" s="143"/>
      <c r="E363" s="144"/>
      <c r="F363" s="145"/>
      <c r="G363" s="146"/>
    </row>
    <row r="364" ht="15.75" customHeight="1">
      <c r="A364" s="141"/>
      <c r="B364" s="142"/>
      <c r="C364" s="142"/>
      <c r="D364" s="143"/>
      <c r="E364" s="144"/>
      <c r="F364" s="145"/>
      <c r="G364" s="146"/>
    </row>
    <row r="365" ht="15.75" customHeight="1">
      <c r="A365" s="141"/>
      <c r="B365" s="142"/>
      <c r="C365" s="142"/>
      <c r="D365" s="143"/>
      <c r="E365" s="144"/>
      <c r="F365" s="145"/>
      <c r="G365" s="146"/>
    </row>
    <row r="366" ht="15.75" customHeight="1">
      <c r="A366" s="141"/>
      <c r="B366" s="142"/>
      <c r="C366" s="142"/>
      <c r="D366" s="143"/>
      <c r="E366" s="144"/>
      <c r="F366" s="145"/>
      <c r="G366" s="146"/>
    </row>
    <row r="367" ht="15.75" customHeight="1">
      <c r="A367" s="141"/>
      <c r="B367" s="142"/>
      <c r="C367" s="142"/>
      <c r="D367" s="143"/>
      <c r="E367" s="144"/>
      <c r="F367" s="145"/>
      <c r="G367" s="146"/>
    </row>
    <row r="368" ht="15.75" customHeight="1">
      <c r="A368" s="141"/>
      <c r="B368" s="142"/>
      <c r="C368" s="142"/>
      <c r="D368" s="143"/>
      <c r="E368" s="144"/>
      <c r="F368" s="145"/>
      <c r="G368" s="146"/>
    </row>
    <row r="369" ht="15.75" customHeight="1">
      <c r="A369" s="141"/>
      <c r="B369" s="142"/>
      <c r="C369" s="142"/>
      <c r="D369" s="143"/>
      <c r="E369" s="144"/>
      <c r="F369" s="145"/>
      <c r="G369" s="146"/>
    </row>
    <row r="370" ht="15.75" customHeight="1">
      <c r="A370" s="141"/>
      <c r="B370" s="142"/>
      <c r="C370" s="142"/>
      <c r="D370" s="143"/>
      <c r="E370" s="144"/>
      <c r="F370" s="145"/>
      <c r="G370" s="146"/>
    </row>
    <row r="371" ht="15.75" customHeight="1">
      <c r="A371" s="141"/>
      <c r="B371" s="142"/>
      <c r="C371" s="142"/>
      <c r="D371" s="143"/>
      <c r="E371" s="144"/>
      <c r="F371" s="145"/>
      <c r="G371" s="146"/>
    </row>
    <row r="372" ht="15.75" customHeight="1">
      <c r="A372" s="141"/>
      <c r="B372" s="142"/>
      <c r="C372" s="142"/>
      <c r="D372" s="143"/>
      <c r="E372" s="144"/>
      <c r="F372" s="145"/>
      <c r="G372" s="146"/>
    </row>
    <row r="373" ht="15.75" customHeight="1">
      <c r="A373" s="141"/>
      <c r="B373" s="142"/>
      <c r="C373" s="142"/>
      <c r="D373" s="143"/>
      <c r="E373" s="144"/>
      <c r="F373" s="145"/>
      <c r="G373" s="146"/>
    </row>
    <row r="374" ht="15.75" customHeight="1">
      <c r="A374" s="141"/>
      <c r="B374" s="142"/>
      <c r="C374" s="142"/>
      <c r="D374" s="143"/>
      <c r="E374" s="144"/>
      <c r="F374" s="145"/>
      <c r="G374" s="146"/>
    </row>
    <row r="375" ht="15.75" customHeight="1">
      <c r="A375" s="141"/>
      <c r="B375" s="142"/>
      <c r="C375" s="142"/>
      <c r="D375" s="143"/>
      <c r="E375" s="144"/>
      <c r="F375" s="145"/>
      <c r="G375" s="146"/>
    </row>
    <row r="376" ht="15.75" customHeight="1">
      <c r="A376" s="141"/>
      <c r="B376" s="142"/>
      <c r="C376" s="142"/>
      <c r="D376" s="143"/>
      <c r="E376" s="144"/>
      <c r="F376" s="145"/>
      <c r="G376" s="146"/>
    </row>
    <row r="377" ht="15.75" customHeight="1">
      <c r="A377" s="141"/>
      <c r="B377" s="142"/>
      <c r="C377" s="142"/>
      <c r="D377" s="143"/>
      <c r="E377" s="144"/>
      <c r="F377" s="145"/>
      <c r="G377" s="146"/>
    </row>
    <row r="378" ht="15.75" customHeight="1">
      <c r="A378" s="141"/>
      <c r="B378" s="142"/>
      <c r="C378" s="142"/>
      <c r="D378" s="143"/>
      <c r="E378" s="144"/>
      <c r="F378" s="145"/>
      <c r="G378" s="146"/>
    </row>
    <row r="379" ht="15.75" customHeight="1">
      <c r="A379" s="141"/>
      <c r="B379" s="142"/>
      <c r="C379" s="142"/>
      <c r="D379" s="143"/>
      <c r="E379" s="144"/>
      <c r="F379" s="145"/>
      <c r="G379" s="146"/>
    </row>
    <row r="380" ht="15.75" customHeight="1">
      <c r="A380" s="141"/>
      <c r="B380" s="142"/>
      <c r="C380" s="142"/>
      <c r="D380" s="143"/>
      <c r="E380" s="144"/>
      <c r="F380" s="145"/>
      <c r="G380" s="146"/>
    </row>
    <row r="381" ht="15.75" customHeight="1">
      <c r="A381" s="141"/>
      <c r="B381" s="142"/>
      <c r="C381" s="142"/>
      <c r="D381" s="143"/>
      <c r="E381" s="144"/>
      <c r="F381" s="145"/>
      <c r="G381" s="146"/>
    </row>
    <row r="382" ht="15.75" customHeight="1">
      <c r="A382" s="141"/>
      <c r="B382" s="142"/>
      <c r="C382" s="142"/>
      <c r="D382" s="143"/>
      <c r="E382" s="144"/>
      <c r="F382" s="145"/>
      <c r="G382" s="146"/>
    </row>
    <row r="383" ht="15.75" customHeight="1">
      <c r="A383" s="141"/>
      <c r="B383" s="142"/>
      <c r="C383" s="142"/>
      <c r="D383" s="143"/>
      <c r="E383" s="144"/>
      <c r="F383" s="145"/>
      <c r="G383" s="146"/>
    </row>
    <row r="384" ht="15.75" customHeight="1">
      <c r="A384" s="141"/>
      <c r="B384" s="142"/>
      <c r="C384" s="142"/>
      <c r="D384" s="143"/>
      <c r="E384" s="144"/>
      <c r="F384" s="145"/>
      <c r="G384" s="146"/>
    </row>
    <row r="385" ht="15.75" customHeight="1">
      <c r="A385" s="141"/>
      <c r="B385" s="142"/>
      <c r="C385" s="142"/>
      <c r="D385" s="143"/>
      <c r="E385" s="144"/>
      <c r="F385" s="145"/>
      <c r="G385" s="146"/>
    </row>
    <row r="386" ht="15.75" customHeight="1">
      <c r="A386" s="141"/>
      <c r="B386" s="142"/>
      <c r="C386" s="142"/>
      <c r="D386" s="143"/>
      <c r="E386" s="144"/>
      <c r="F386" s="145"/>
      <c r="G386" s="146"/>
    </row>
    <row r="387" ht="15.75" customHeight="1">
      <c r="A387" s="141"/>
      <c r="B387" s="142"/>
      <c r="C387" s="142"/>
      <c r="D387" s="143"/>
      <c r="E387" s="144"/>
      <c r="F387" s="145"/>
      <c r="G387" s="146"/>
    </row>
    <row r="388" ht="15.75" customHeight="1">
      <c r="A388" s="141"/>
      <c r="B388" s="142"/>
      <c r="C388" s="142"/>
      <c r="D388" s="143"/>
      <c r="E388" s="144"/>
      <c r="F388" s="145"/>
      <c r="G388" s="146"/>
    </row>
    <row r="389" ht="15.75" customHeight="1">
      <c r="A389" s="141"/>
      <c r="B389" s="142"/>
      <c r="C389" s="142"/>
      <c r="D389" s="143"/>
      <c r="E389" s="144"/>
      <c r="F389" s="145"/>
      <c r="G389" s="146"/>
    </row>
    <row r="390" ht="15.75" customHeight="1">
      <c r="A390" s="141"/>
      <c r="B390" s="142"/>
      <c r="C390" s="142"/>
      <c r="D390" s="143"/>
      <c r="E390" s="144"/>
      <c r="F390" s="145"/>
      <c r="G390" s="146"/>
    </row>
    <row r="391" ht="15.75" customHeight="1">
      <c r="A391" s="141"/>
      <c r="B391" s="142"/>
      <c r="C391" s="142"/>
      <c r="D391" s="143"/>
      <c r="E391" s="144"/>
      <c r="F391" s="145"/>
      <c r="G391" s="146"/>
    </row>
    <row r="392" ht="15.75" customHeight="1">
      <c r="A392" s="141"/>
      <c r="B392" s="142"/>
      <c r="C392" s="142"/>
      <c r="D392" s="143"/>
      <c r="E392" s="144"/>
      <c r="F392" s="145"/>
      <c r="G392" s="146"/>
    </row>
    <row r="393" ht="15.75" customHeight="1">
      <c r="A393" s="141"/>
      <c r="B393" s="142"/>
      <c r="C393" s="142"/>
      <c r="D393" s="143"/>
      <c r="E393" s="144"/>
      <c r="F393" s="145"/>
      <c r="G393" s="146"/>
    </row>
    <row r="394" ht="15.75" customHeight="1">
      <c r="A394" s="141"/>
      <c r="B394" s="142"/>
      <c r="C394" s="142"/>
      <c r="D394" s="143"/>
      <c r="E394" s="144"/>
      <c r="F394" s="145"/>
      <c r="G394" s="146"/>
    </row>
    <row r="395" ht="15.75" customHeight="1">
      <c r="A395" s="141"/>
      <c r="B395" s="142"/>
      <c r="C395" s="142"/>
      <c r="D395" s="143"/>
      <c r="E395" s="144"/>
      <c r="F395" s="145"/>
      <c r="G395" s="146"/>
    </row>
    <row r="396" ht="15.75" customHeight="1">
      <c r="A396" s="141"/>
      <c r="B396" s="142"/>
      <c r="C396" s="142"/>
      <c r="D396" s="143"/>
      <c r="E396" s="144"/>
      <c r="F396" s="145"/>
      <c r="G396" s="146"/>
    </row>
    <row r="397" ht="15.75" customHeight="1">
      <c r="A397" s="141"/>
      <c r="B397" s="142"/>
      <c r="C397" s="142"/>
      <c r="D397" s="143"/>
      <c r="E397" s="144"/>
      <c r="F397" s="145"/>
      <c r="G397" s="146"/>
    </row>
    <row r="398" ht="15.75" customHeight="1">
      <c r="A398" s="141"/>
      <c r="B398" s="142"/>
      <c r="C398" s="142"/>
      <c r="D398" s="143"/>
      <c r="E398" s="144"/>
      <c r="F398" s="145"/>
      <c r="G398" s="146"/>
    </row>
    <row r="399" ht="15.75" customHeight="1">
      <c r="A399" s="141"/>
      <c r="B399" s="142"/>
      <c r="C399" s="142"/>
      <c r="D399" s="143"/>
      <c r="E399" s="144"/>
      <c r="F399" s="145"/>
      <c r="G399" s="146"/>
    </row>
    <row r="400" ht="15.75" customHeight="1">
      <c r="A400" s="141"/>
      <c r="B400" s="142"/>
      <c r="C400" s="142"/>
      <c r="D400" s="143"/>
      <c r="E400" s="144"/>
      <c r="F400" s="145"/>
      <c r="G400" s="146"/>
    </row>
    <row r="401" ht="15.75" customHeight="1">
      <c r="A401" s="141"/>
      <c r="B401" s="142"/>
      <c r="C401" s="142"/>
      <c r="D401" s="143"/>
      <c r="E401" s="144"/>
      <c r="F401" s="145"/>
      <c r="G401" s="146"/>
    </row>
    <row r="402" ht="15.75" customHeight="1">
      <c r="A402" s="141"/>
      <c r="B402" s="142"/>
      <c r="C402" s="142"/>
      <c r="D402" s="143"/>
      <c r="E402" s="144"/>
      <c r="F402" s="145"/>
      <c r="G402" s="146"/>
    </row>
    <row r="403" ht="15.75" customHeight="1">
      <c r="A403" s="141"/>
      <c r="B403" s="142"/>
      <c r="C403" s="142"/>
      <c r="D403" s="143"/>
      <c r="E403" s="144"/>
      <c r="F403" s="145"/>
      <c r="G403" s="146"/>
    </row>
    <row r="404" ht="15.75" customHeight="1">
      <c r="A404" s="141"/>
      <c r="B404" s="142"/>
      <c r="C404" s="142"/>
      <c r="D404" s="143"/>
      <c r="E404" s="144"/>
      <c r="F404" s="145"/>
      <c r="G404" s="146"/>
    </row>
    <row r="405" ht="15.75" customHeight="1">
      <c r="A405" s="141"/>
      <c r="B405" s="142"/>
      <c r="C405" s="142"/>
      <c r="D405" s="143"/>
      <c r="E405" s="144"/>
      <c r="F405" s="145"/>
      <c r="G405" s="146"/>
    </row>
    <row r="406" ht="15.75" customHeight="1">
      <c r="A406" s="141"/>
      <c r="B406" s="142"/>
      <c r="C406" s="142"/>
      <c r="D406" s="143"/>
      <c r="E406" s="144"/>
      <c r="F406" s="145"/>
      <c r="G406" s="146"/>
    </row>
    <row r="407" ht="15.75" customHeight="1">
      <c r="A407" s="141"/>
      <c r="B407" s="142"/>
      <c r="C407" s="142"/>
      <c r="D407" s="143"/>
      <c r="E407" s="144"/>
      <c r="F407" s="145"/>
      <c r="G407" s="146"/>
    </row>
    <row r="408" ht="15.75" customHeight="1">
      <c r="A408" s="141"/>
      <c r="B408" s="142"/>
      <c r="C408" s="142"/>
      <c r="D408" s="143"/>
      <c r="E408" s="144"/>
      <c r="F408" s="145"/>
      <c r="G408" s="146"/>
    </row>
    <row r="409" ht="15.75" customHeight="1">
      <c r="A409" s="141"/>
      <c r="B409" s="142"/>
      <c r="C409" s="142"/>
      <c r="D409" s="143"/>
      <c r="E409" s="144"/>
      <c r="F409" s="145"/>
      <c r="G409" s="146"/>
    </row>
    <row r="410" ht="15.75" customHeight="1">
      <c r="A410" s="141"/>
      <c r="B410" s="142"/>
      <c r="C410" s="142"/>
      <c r="D410" s="143"/>
      <c r="E410" s="144"/>
      <c r="F410" s="145"/>
      <c r="G410" s="146"/>
    </row>
    <row r="411" ht="15.75" customHeight="1">
      <c r="A411" s="141"/>
      <c r="B411" s="142"/>
      <c r="C411" s="142"/>
      <c r="D411" s="143"/>
      <c r="E411" s="144"/>
      <c r="F411" s="145"/>
      <c r="G411" s="146"/>
    </row>
    <row r="412" ht="15.75" customHeight="1">
      <c r="A412" s="141"/>
      <c r="B412" s="142"/>
      <c r="C412" s="142"/>
      <c r="D412" s="143"/>
      <c r="E412" s="144"/>
      <c r="F412" s="145"/>
      <c r="G412" s="146"/>
    </row>
    <row r="413" ht="15.75" customHeight="1">
      <c r="A413" s="141"/>
      <c r="B413" s="142"/>
      <c r="C413" s="142"/>
      <c r="D413" s="143"/>
      <c r="E413" s="144"/>
      <c r="F413" s="145"/>
      <c r="G413" s="146"/>
    </row>
    <row r="414" ht="15.75" customHeight="1">
      <c r="A414" s="141"/>
      <c r="B414" s="142"/>
      <c r="C414" s="142"/>
      <c r="D414" s="143"/>
      <c r="E414" s="144"/>
      <c r="F414" s="145"/>
      <c r="G414" s="146"/>
    </row>
    <row r="415" ht="15.75" customHeight="1">
      <c r="A415" s="141"/>
      <c r="B415" s="142"/>
      <c r="C415" s="142"/>
      <c r="D415" s="143"/>
      <c r="E415" s="144"/>
      <c r="F415" s="145"/>
      <c r="G415" s="146"/>
    </row>
    <row r="416" ht="15.75" customHeight="1">
      <c r="A416" s="141"/>
      <c r="B416" s="142"/>
      <c r="C416" s="142"/>
      <c r="D416" s="143"/>
      <c r="E416" s="144"/>
      <c r="F416" s="145"/>
      <c r="G416" s="146"/>
    </row>
    <row r="417" ht="15.75" customHeight="1">
      <c r="A417" s="141"/>
      <c r="B417" s="142"/>
      <c r="C417" s="142"/>
      <c r="D417" s="143"/>
      <c r="E417" s="144"/>
      <c r="F417" s="145"/>
      <c r="G417" s="146"/>
    </row>
    <row r="418" ht="15.75" customHeight="1">
      <c r="A418" s="141"/>
      <c r="B418" s="142"/>
      <c r="C418" s="142"/>
      <c r="D418" s="143"/>
      <c r="E418" s="144"/>
      <c r="F418" s="145"/>
      <c r="G418" s="146"/>
    </row>
    <row r="419" ht="15.75" customHeight="1">
      <c r="A419" s="141"/>
      <c r="B419" s="142"/>
      <c r="C419" s="142"/>
      <c r="D419" s="143"/>
      <c r="E419" s="144"/>
      <c r="F419" s="145"/>
      <c r="G419" s="146"/>
    </row>
    <row r="420" ht="15.75" customHeight="1">
      <c r="A420" s="141"/>
      <c r="B420" s="142"/>
      <c r="C420" s="142"/>
      <c r="D420" s="143"/>
      <c r="E420" s="144"/>
      <c r="F420" s="145"/>
      <c r="G420" s="146"/>
    </row>
    <row r="421" ht="15.75" customHeight="1">
      <c r="A421" s="141"/>
      <c r="B421" s="142"/>
      <c r="C421" s="142"/>
      <c r="D421" s="143"/>
      <c r="E421" s="144"/>
      <c r="F421" s="145"/>
      <c r="G421" s="146"/>
    </row>
    <row r="422" ht="15.75" customHeight="1">
      <c r="A422" s="141"/>
      <c r="B422" s="142"/>
      <c r="C422" s="142"/>
      <c r="D422" s="143"/>
      <c r="E422" s="144"/>
      <c r="F422" s="145"/>
      <c r="G422" s="146"/>
    </row>
    <row r="423" ht="15.75" customHeight="1">
      <c r="A423" s="141"/>
      <c r="B423" s="142"/>
      <c r="C423" s="142"/>
      <c r="D423" s="143"/>
      <c r="E423" s="144"/>
      <c r="F423" s="145"/>
      <c r="G423" s="146"/>
    </row>
    <row r="424" ht="15.75" customHeight="1">
      <c r="A424" s="141"/>
      <c r="B424" s="142"/>
      <c r="C424" s="142"/>
      <c r="D424" s="143"/>
      <c r="E424" s="144"/>
      <c r="F424" s="145"/>
      <c r="G424" s="146"/>
    </row>
    <row r="425" ht="15.75" customHeight="1">
      <c r="A425" s="141"/>
      <c r="B425" s="142"/>
      <c r="C425" s="142"/>
      <c r="D425" s="143"/>
      <c r="E425" s="144"/>
      <c r="F425" s="145"/>
      <c r="G425" s="146"/>
    </row>
    <row r="426" ht="15.75" customHeight="1">
      <c r="A426" s="141"/>
      <c r="B426" s="142"/>
      <c r="C426" s="142"/>
      <c r="D426" s="143"/>
      <c r="E426" s="144"/>
      <c r="F426" s="145"/>
      <c r="G426" s="146"/>
    </row>
    <row r="427" ht="15.75" customHeight="1">
      <c r="A427" s="141"/>
      <c r="B427" s="142"/>
      <c r="C427" s="142"/>
      <c r="D427" s="143"/>
      <c r="E427" s="144"/>
      <c r="F427" s="145"/>
      <c r="G427" s="146"/>
    </row>
    <row r="428" ht="15.75" customHeight="1">
      <c r="A428" s="141"/>
      <c r="B428" s="142"/>
      <c r="C428" s="142"/>
      <c r="D428" s="143"/>
      <c r="E428" s="144"/>
      <c r="F428" s="145"/>
      <c r="G428" s="146"/>
    </row>
    <row r="429" ht="15.75" customHeight="1">
      <c r="A429" s="141"/>
      <c r="B429" s="142"/>
      <c r="C429" s="142"/>
      <c r="D429" s="143"/>
      <c r="E429" s="144"/>
      <c r="F429" s="145"/>
      <c r="G429" s="146"/>
    </row>
    <row r="430" ht="15.75" customHeight="1">
      <c r="A430" s="141"/>
      <c r="B430" s="142"/>
      <c r="C430" s="142"/>
      <c r="D430" s="143"/>
      <c r="E430" s="144"/>
      <c r="F430" s="145"/>
      <c r="G430" s="146"/>
    </row>
    <row r="431" ht="15.75" customHeight="1">
      <c r="A431" s="141"/>
      <c r="B431" s="142"/>
      <c r="C431" s="142"/>
      <c r="D431" s="143"/>
      <c r="E431" s="144"/>
      <c r="F431" s="145"/>
      <c r="G431" s="146"/>
    </row>
    <row r="432" ht="15.75" customHeight="1">
      <c r="A432" s="141"/>
      <c r="B432" s="142"/>
      <c r="C432" s="142"/>
      <c r="D432" s="143"/>
      <c r="E432" s="144"/>
      <c r="F432" s="145"/>
      <c r="G432" s="146"/>
    </row>
    <row r="433" ht="15.75" customHeight="1">
      <c r="A433" s="141"/>
      <c r="B433" s="142"/>
      <c r="C433" s="142"/>
      <c r="D433" s="143"/>
      <c r="E433" s="144"/>
      <c r="F433" s="145"/>
      <c r="G433" s="146"/>
    </row>
    <row r="434" ht="15.75" customHeight="1">
      <c r="A434" s="141"/>
      <c r="B434" s="142"/>
      <c r="C434" s="142"/>
      <c r="D434" s="143"/>
      <c r="E434" s="144"/>
      <c r="F434" s="145"/>
      <c r="G434" s="146"/>
    </row>
    <row r="435" ht="15.75" customHeight="1">
      <c r="A435" s="141"/>
      <c r="B435" s="142"/>
      <c r="C435" s="142"/>
      <c r="D435" s="143"/>
      <c r="E435" s="144"/>
      <c r="F435" s="145"/>
      <c r="G435" s="146"/>
    </row>
    <row r="436" ht="15.75" customHeight="1">
      <c r="A436" s="141"/>
      <c r="B436" s="142"/>
      <c r="C436" s="142"/>
      <c r="D436" s="143"/>
      <c r="E436" s="144"/>
      <c r="F436" s="145"/>
      <c r="G436" s="146"/>
    </row>
    <row r="437" ht="15.75" customHeight="1">
      <c r="A437" s="141"/>
      <c r="B437" s="142"/>
      <c r="C437" s="142"/>
      <c r="D437" s="143"/>
      <c r="E437" s="144"/>
      <c r="F437" s="145"/>
      <c r="G437" s="146"/>
    </row>
    <row r="438" ht="15.75" customHeight="1">
      <c r="A438" s="141"/>
      <c r="B438" s="142"/>
      <c r="C438" s="142"/>
      <c r="D438" s="143"/>
      <c r="E438" s="144"/>
      <c r="F438" s="145"/>
      <c r="G438" s="146"/>
    </row>
    <row r="439" ht="15.75" customHeight="1">
      <c r="A439" s="141"/>
      <c r="B439" s="142"/>
      <c r="C439" s="142"/>
      <c r="D439" s="143"/>
      <c r="E439" s="144"/>
      <c r="F439" s="145"/>
      <c r="G439" s="146"/>
    </row>
    <row r="440" ht="15.75" customHeight="1">
      <c r="A440" s="141"/>
      <c r="B440" s="142"/>
      <c r="C440" s="142"/>
      <c r="D440" s="143"/>
      <c r="E440" s="144"/>
      <c r="F440" s="145"/>
      <c r="G440" s="146"/>
    </row>
    <row r="441" ht="15.75" customHeight="1">
      <c r="A441" s="141"/>
      <c r="B441" s="142"/>
      <c r="C441" s="142"/>
      <c r="D441" s="143"/>
      <c r="E441" s="144"/>
      <c r="F441" s="145"/>
      <c r="G441" s="146"/>
    </row>
    <row r="442" ht="15.75" customHeight="1">
      <c r="A442" s="141"/>
      <c r="B442" s="142"/>
      <c r="C442" s="142"/>
      <c r="D442" s="143"/>
      <c r="E442" s="144"/>
      <c r="F442" s="145"/>
      <c r="G442" s="146"/>
    </row>
    <row r="443" ht="15.75" customHeight="1">
      <c r="A443" s="141"/>
      <c r="B443" s="142"/>
      <c r="C443" s="142"/>
      <c r="D443" s="143"/>
      <c r="E443" s="144"/>
      <c r="F443" s="145"/>
      <c r="G443" s="146"/>
    </row>
    <row r="444" ht="15.75" customHeight="1">
      <c r="A444" s="141"/>
      <c r="B444" s="142"/>
      <c r="C444" s="142"/>
      <c r="D444" s="143"/>
      <c r="E444" s="144"/>
      <c r="F444" s="145"/>
      <c r="G444" s="146"/>
    </row>
    <row r="445" ht="15.75" customHeight="1">
      <c r="A445" s="141"/>
      <c r="B445" s="142"/>
      <c r="C445" s="142"/>
      <c r="D445" s="143"/>
      <c r="E445" s="144"/>
      <c r="F445" s="145"/>
      <c r="G445" s="146"/>
    </row>
    <row r="446" ht="15.75" customHeight="1">
      <c r="A446" s="141"/>
      <c r="B446" s="142"/>
      <c r="C446" s="142"/>
      <c r="D446" s="143"/>
      <c r="E446" s="144"/>
      <c r="F446" s="145"/>
      <c r="G446" s="146"/>
    </row>
    <row r="447" ht="15.75" customHeight="1">
      <c r="A447" s="141"/>
      <c r="B447" s="142"/>
      <c r="C447" s="142"/>
      <c r="D447" s="143"/>
      <c r="E447" s="144"/>
      <c r="F447" s="145"/>
      <c r="G447" s="146"/>
    </row>
    <row r="448" ht="15.75" customHeight="1">
      <c r="A448" s="141"/>
      <c r="B448" s="142"/>
      <c r="C448" s="142"/>
      <c r="D448" s="143"/>
      <c r="E448" s="144"/>
      <c r="F448" s="145"/>
      <c r="G448" s="146"/>
    </row>
    <row r="449" ht="15.75" customHeight="1">
      <c r="A449" s="141"/>
      <c r="B449" s="142"/>
      <c r="C449" s="142"/>
      <c r="D449" s="143"/>
      <c r="E449" s="144"/>
      <c r="F449" s="145"/>
      <c r="G449" s="146"/>
    </row>
    <row r="450" ht="15.75" customHeight="1">
      <c r="A450" s="141"/>
      <c r="B450" s="142"/>
      <c r="C450" s="142"/>
      <c r="D450" s="143"/>
      <c r="E450" s="144"/>
      <c r="F450" s="145"/>
      <c r="G450" s="146"/>
    </row>
    <row r="451" ht="15.75" customHeight="1">
      <c r="A451" s="141"/>
      <c r="B451" s="142"/>
      <c r="C451" s="142"/>
      <c r="D451" s="143"/>
      <c r="E451" s="144"/>
      <c r="F451" s="145"/>
      <c r="G451" s="146"/>
    </row>
    <row r="452" ht="15.75" customHeight="1">
      <c r="A452" s="141"/>
      <c r="B452" s="142"/>
      <c r="C452" s="142"/>
      <c r="D452" s="143"/>
      <c r="E452" s="144"/>
      <c r="F452" s="145"/>
      <c r="G452" s="146"/>
    </row>
    <row r="453" ht="15.75" customHeight="1">
      <c r="A453" s="141"/>
      <c r="B453" s="142"/>
      <c r="C453" s="142"/>
      <c r="D453" s="143"/>
      <c r="E453" s="144"/>
      <c r="F453" s="145"/>
      <c r="G453" s="146"/>
    </row>
    <row r="454" ht="15.75" customHeight="1">
      <c r="A454" s="141"/>
      <c r="B454" s="142"/>
      <c r="C454" s="142"/>
      <c r="D454" s="143"/>
      <c r="E454" s="144"/>
      <c r="F454" s="145"/>
      <c r="G454" s="146"/>
    </row>
    <row r="455" ht="15.75" customHeight="1">
      <c r="A455" s="141"/>
      <c r="B455" s="142"/>
      <c r="C455" s="142"/>
      <c r="D455" s="143"/>
      <c r="E455" s="144"/>
      <c r="F455" s="145"/>
      <c r="G455" s="146"/>
    </row>
    <row r="456" ht="15.75" customHeight="1">
      <c r="A456" s="141"/>
      <c r="B456" s="142"/>
      <c r="C456" s="142"/>
      <c r="D456" s="143"/>
      <c r="E456" s="144"/>
      <c r="F456" s="145"/>
      <c r="G456" s="146"/>
    </row>
    <row r="457" ht="15.75" customHeight="1">
      <c r="A457" s="141"/>
      <c r="B457" s="142"/>
      <c r="C457" s="142"/>
      <c r="D457" s="143"/>
      <c r="E457" s="144"/>
      <c r="F457" s="145"/>
      <c r="G457" s="146"/>
    </row>
    <row r="458" ht="15.75" customHeight="1">
      <c r="A458" s="141"/>
      <c r="B458" s="142"/>
      <c r="C458" s="142"/>
      <c r="D458" s="143"/>
      <c r="E458" s="144"/>
      <c r="F458" s="145"/>
      <c r="G458" s="146"/>
    </row>
    <row r="459" ht="15.75" customHeight="1">
      <c r="A459" s="141"/>
      <c r="B459" s="142"/>
      <c r="C459" s="142"/>
      <c r="D459" s="143"/>
      <c r="E459" s="144"/>
      <c r="F459" s="145"/>
      <c r="G459" s="146"/>
    </row>
    <row r="460" ht="15.75" customHeight="1">
      <c r="A460" s="141"/>
      <c r="B460" s="142"/>
      <c r="C460" s="142"/>
      <c r="D460" s="143"/>
      <c r="E460" s="144"/>
      <c r="F460" s="145"/>
      <c r="G460" s="146"/>
    </row>
    <row r="461" ht="15.75" customHeight="1">
      <c r="A461" s="141"/>
      <c r="B461" s="142"/>
      <c r="C461" s="142"/>
      <c r="D461" s="143"/>
      <c r="E461" s="144"/>
      <c r="F461" s="145"/>
      <c r="G461" s="146"/>
    </row>
    <row r="462" ht="15.75" customHeight="1">
      <c r="A462" s="141"/>
      <c r="B462" s="142"/>
      <c r="C462" s="142"/>
      <c r="D462" s="143"/>
      <c r="E462" s="144"/>
      <c r="F462" s="145"/>
      <c r="G462" s="146"/>
    </row>
    <row r="463" ht="15.75" customHeight="1">
      <c r="A463" s="141"/>
      <c r="B463" s="142"/>
      <c r="C463" s="142"/>
      <c r="D463" s="143"/>
      <c r="E463" s="144"/>
      <c r="F463" s="145"/>
      <c r="G463" s="146"/>
    </row>
    <row r="464" ht="15.75" customHeight="1">
      <c r="A464" s="141"/>
      <c r="B464" s="142"/>
      <c r="C464" s="142"/>
      <c r="D464" s="143"/>
      <c r="E464" s="144"/>
      <c r="F464" s="145"/>
      <c r="G464" s="146"/>
    </row>
    <row r="465" ht="15.75" customHeight="1">
      <c r="A465" s="141"/>
      <c r="B465" s="142"/>
      <c r="C465" s="142"/>
      <c r="D465" s="143"/>
      <c r="E465" s="144"/>
      <c r="F465" s="145"/>
      <c r="G465" s="146"/>
    </row>
    <row r="466" ht="15.75" customHeight="1">
      <c r="A466" s="141"/>
      <c r="B466" s="142"/>
      <c r="C466" s="142"/>
      <c r="D466" s="143"/>
      <c r="E466" s="144"/>
      <c r="F466" s="145"/>
      <c r="G466" s="146"/>
    </row>
    <row r="467" ht="15.75" customHeight="1">
      <c r="A467" s="141"/>
      <c r="B467" s="142"/>
      <c r="C467" s="142"/>
      <c r="D467" s="143"/>
      <c r="E467" s="144"/>
      <c r="F467" s="145"/>
      <c r="G467" s="146"/>
    </row>
    <row r="468" ht="15.75" customHeight="1">
      <c r="A468" s="141"/>
      <c r="B468" s="142"/>
      <c r="C468" s="142"/>
      <c r="D468" s="143"/>
      <c r="E468" s="144"/>
      <c r="F468" s="145"/>
      <c r="G468" s="146"/>
    </row>
    <row r="469" ht="15.75" customHeight="1">
      <c r="A469" s="141"/>
      <c r="B469" s="142"/>
      <c r="C469" s="142"/>
      <c r="D469" s="143"/>
      <c r="E469" s="144"/>
      <c r="F469" s="145"/>
      <c r="G469" s="146"/>
    </row>
    <row r="470" ht="15.75" customHeight="1">
      <c r="A470" s="141"/>
      <c r="B470" s="142"/>
      <c r="C470" s="142"/>
      <c r="D470" s="143"/>
      <c r="E470" s="144"/>
      <c r="F470" s="145"/>
      <c r="G470" s="146"/>
    </row>
    <row r="471" ht="15.75" customHeight="1">
      <c r="A471" s="141"/>
      <c r="B471" s="142"/>
      <c r="C471" s="142"/>
      <c r="D471" s="143"/>
      <c r="E471" s="144"/>
      <c r="F471" s="145"/>
      <c r="G471" s="146"/>
    </row>
    <row r="472" ht="15.75" customHeight="1">
      <c r="A472" s="141"/>
      <c r="B472" s="142"/>
      <c r="C472" s="142"/>
      <c r="D472" s="143"/>
      <c r="E472" s="144"/>
      <c r="F472" s="145"/>
      <c r="G472" s="146"/>
    </row>
    <row r="473" ht="15.75" customHeight="1">
      <c r="A473" s="141"/>
      <c r="B473" s="142"/>
      <c r="C473" s="142"/>
      <c r="D473" s="143"/>
      <c r="E473" s="144"/>
      <c r="F473" s="145"/>
      <c r="G473" s="146"/>
    </row>
    <row r="474" ht="15.75" customHeight="1">
      <c r="A474" s="141"/>
      <c r="B474" s="142"/>
      <c r="C474" s="142"/>
      <c r="D474" s="143"/>
      <c r="E474" s="144"/>
      <c r="F474" s="145"/>
      <c r="G474" s="146"/>
    </row>
    <row r="475" ht="15.75" customHeight="1">
      <c r="A475" s="141"/>
      <c r="B475" s="142"/>
      <c r="C475" s="142"/>
      <c r="D475" s="143"/>
      <c r="E475" s="144"/>
      <c r="F475" s="145"/>
      <c r="G475" s="146"/>
    </row>
    <row r="476" ht="15.75" customHeight="1">
      <c r="A476" s="141"/>
      <c r="B476" s="142"/>
      <c r="C476" s="142"/>
      <c r="D476" s="143"/>
      <c r="E476" s="144"/>
      <c r="F476" s="145"/>
      <c r="G476" s="146"/>
    </row>
    <row r="477" ht="15.75" customHeight="1">
      <c r="A477" s="141"/>
      <c r="B477" s="142"/>
      <c r="C477" s="142"/>
      <c r="D477" s="143"/>
      <c r="E477" s="144"/>
      <c r="F477" s="145"/>
      <c r="G477" s="146"/>
    </row>
    <row r="478" ht="15.75" customHeight="1">
      <c r="A478" s="141"/>
      <c r="B478" s="142"/>
      <c r="C478" s="142"/>
      <c r="D478" s="143"/>
      <c r="E478" s="144"/>
      <c r="F478" s="145"/>
      <c r="G478" s="146"/>
    </row>
    <row r="479" ht="15.75" customHeight="1">
      <c r="A479" s="141"/>
      <c r="B479" s="142"/>
      <c r="C479" s="142"/>
      <c r="D479" s="143"/>
      <c r="E479" s="144"/>
      <c r="F479" s="145"/>
      <c r="G479" s="146"/>
    </row>
    <row r="480" ht="15.75" customHeight="1">
      <c r="A480" s="141"/>
      <c r="B480" s="142"/>
      <c r="C480" s="142"/>
      <c r="D480" s="143"/>
      <c r="E480" s="144"/>
      <c r="F480" s="145"/>
      <c r="G480" s="146"/>
    </row>
    <row r="481" ht="15.75" customHeight="1">
      <c r="A481" s="141"/>
      <c r="B481" s="142"/>
      <c r="C481" s="142"/>
      <c r="D481" s="143"/>
      <c r="E481" s="144"/>
      <c r="F481" s="145"/>
      <c r="G481" s="146"/>
    </row>
    <row r="482" ht="15.75" customHeight="1">
      <c r="A482" s="141"/>
      <c r="B482" s="142"/>
      <c r="C482" s="142"/>
      <c r="D482" s="143"/>
      <c r="E482" s="144"/>
      <c r="F482" s="145"/>
      <c r="G482" s="146"/>
    </row>
    <row r="483" ht="15.75" customHeight="1">
      <c r="A483" s="141"/>
      <c r="B483" s="142"/>
      <c r="C483" s="142"/>
      <c r="D483" s="143"/>
      <c r="E483" s="144"/>
      <c r="F483" s="145"/>
      <c r="G483" s="146"/>
    </row>
    <row r="484" ht="15.75" customHeight="1">
      <c r="A484" s="141"/>
      <c r="B484" s="142"/>
      <c r="C484" s="142"/>
      <c r="D484" s="143"/>
      <c r="E484" s="144"/>
      <c r="F484" s="145"/>
      <c r="G484" s="146"/>
    </row>
    <row r="485" ht="15.75" customHeight="1">
      <c r="A485" s="141"/>
      <c r="B485" s="142"/>
      <c r="C485" s="142"/>
      <c r="D485" s="143"/>
      <c r="E485" s="144"/>
      <c r="F485" s="145"/>
      <c r="G485" s="146"/>
    </row>
    <row r="486" ht="15.75" customHeight="1">
      <c r="A486" s="141"/>
      <c r="B486" s="142"/>
      <c r="C486" s="142"/>
      <c r="D486" s="143"/>
      <c r="E486" s="144"/>
      <c r="F486" s="145"/>
      <c r="G486" s="146"/>
    </row>
    <row r="487" ht="15.75" customHeight="1">
      <c r="A487" s="141"/>
      <c r="B487" s="142"/>
      <c r="C487" s="142"/>
      <c r="D487" s="143"/>
      <c r="E487" s="144"/>
      <c r="F487" s="145"/>
      <c r="G487" s="146"/>
    </row>
    <row r="488" ht="15.75" customHeight="1">
      <c r="A488" s="141"/>
      <c r="B488" s="142"/>
      <c r="C488" s="142"/>
      <c r="D488" s="143"/>
      <c r="E488" s="144"/>
      <c r="F488" s="145"/>
      <c r="G488" s="146"/>
    </row>
    <row r="489" ht="15.75" customHeight="1">
      <c r="A489" s="141"/>
      <c r="B489" s="142"/>
      <c r="C489" s="142"/>
      <c r="D489" s="143"/>
      <c r="E489" s="144"/>
      <c r="F489" s="145"/>
      <c r="G489" s="146"/>
    </row>
    <row r="490" ht="15.75" customHeight="1">
      <c r="A490" s="141"/>
      <c r="B490" s="142"/>
      <c r="C490" s="142"/>
      <c r="D490" s="143"/>
      <c r="E490" s="144"/>
      <c r="F490" s="145"/>
      <c r="G490" s="146"/>
    </row>
    <row r="491" ht="15.75" customHeight="1">
      <c r="A491" s="141"/>
      <c r="B491" s="142"/>
      <c r="C491" s="142"/>
      <c r="D491" s="143"/>
      <c r="E491" s="144"/>
      <c r="F491" s="145"/>
      <c r="G491" s="146"/>
    </row>
    <row r="492" ht="15.75" customHeight="1">
      <c r="A492" s="141"/>
      <c r="B492" s="142"/>
      <c r="C492" s="142"/>
      <c r="D492" s="143"/>
      <c r="E492" s="144"/>
      <c r="F492" s="145"/>
      <c r="G492" s="146"/>
    </row>
    <row r="493" ht="15.75" customHeight="1">
      <c r="A493" s="141"/>
      <c r="B493" s="142"/>
      <c r="C493" s="142"/>
      <c r="D493" s="143"/>
      <c r="E493" s="144"/>
      <c r="F493" s="145"/>
      <c r="G493" s="146"/>
    </row>
    <row r="494" ht="15.75" customHeight="1">
      <c r="A494" s="141"/>
      <c r="B494" s="142"/>
      <c r="C494" s="142"/>
      <c r="D494" s="143"/>
      <c r="E494" s="144"/>
      <c r="F494" s="145"/>
      <c r="G494" s="146"/>
    </row>
    <row r="495" ht="15.75" customHeight="1">
      <c r="A495" s="141"/>
      <c r="B495" s="142"/>
      <c r="C495" s="142"/>
      <c r="D495" s="143"/>
      <c r="E495" s="144"/>
      <c r="F495" s="145"/>
      <c r="G495" s="146"/>
    </row>
    <row r="496" ht="15.75" customHeight="1">
      <c r="A496" s="141"/>
      <c r="B496" s="142"/>
      <c r="C496" s="142"/>
      <c r="D496" s="143"/>
      <c r="E496" s="144"/>
      <c r="F496" s="145"/>
      <c r="G496" s="146"/>
    </row>
    <row r="497" ht="15.75" customHeight="1">
      <c r="A497" s="141"/>
      <c r="B497" s="142"/>
      <c r="C497" s="142"/>
      <c r="D497" s="143"/>
      <c r="E497" s="144"/>
      <c r="F497" s="145"/>
      <c r="G497" s="146"/>
    </row>
    <row r="498" ht="15.75" customHeight="1">
      <c r="A498" s="141"/>
      <c r="B498" s="142"/>
      <c r="C498" s="142"/>
      <c r="D498" s="143"/>
      <c r="E498" s="144"/>
      <c r="F498" s="145"/>
      <c r="G498" s="146"/>
    </row>
    <row r="499" ht="15.75" customHeight="1">
      <c r="A499" s="141"/>
      <c r="B499" s="142"/>
      <c r="C499" s="142"/>
      <c r="D499" s="143"/>
      <c r="E499" s="144"/>
      <c r="F499" s="145"/>
      <c r="G499" s="146"/>
    </row>
    <row r="500" ht="15.75" customHeight="1">
      <c r="A500" s="141"/>
      <c r="B500" s="142"/>
      <c r="C500" s="142"/>
      <c r="D500" s="143"/>
      <c r="E500" s="144"/>
      <c r="F500" s="145"/>
      <c r="G500" s="146"/>
    </row>
    <row r="501" ht="15.75" customHeight="1">
      <c r="A501" s="141"/>
      <c r="B501" s="142"/>
      <c r="C501" s="142"/>
      <c r="D501" s="143"/>
      <c r="E501" s="144"/>
      <c r="F501" s="145"/>
      <c r="G501" s="146"/>
    </row>
    <row r="502" ht="15.75" customHeight="1">
      <c r="A502" s="141"/>
      <c r="B502" s="142"/>
      <c r="C502" s="142"/>
      <c r="D502" s="143"/>
      <c r="E502" s="144"/>
      <c r="F502" s="145"/>
      <c r="G502" s="146"/>
    </row>
    <row r="503" ht="15.75" customHeight="1">
      <c r="A503" s="141"/>
      <c r="B503" s="142"/>
      <c r="C503" s="142"/>
      <c r="D503" s="143"/>
      <c r="E503" s="144"/>
      <c r="F503" s="145"/>
      <c r="G503" s="146"/>
    </row>
    <row r="504" ht="15.75" customHeight="1">
      <c r="A504" s="141"/>
      <c r="B504" s="142"/>
      <c r="C504" s="142"/>
      <c r="D504" s="143"/>
      <c r="E504" s="144"/>
      <c r="F504" s="145"/>
      <c r="G504" s="146"/>
    </row>
    <row r="505" ht="15.75" customHeight="1">
      <c r="A505" s="141"/>
      <c r="B505" s="142"/>
      <c r="C505" s="142"/>
      <c r="D505" s="143"/>
      <c r="E505" s="144"/>
      <c r="F505" s="145"/>
      <c r="G505" s="146"/>
    </row>
    <row r="506" ht="15.75" customHeight="1">
      <c r="A506" s="141"/>
      <c r="B506" s="142"/>
      <c r="C506" s="142"/>
      <c r="D506" s="143"/>
      <c r="E506" s="144"/>
      <c r="F506" s="145"/>
      <c r="G506" s="146"/>
    </row>
    <row r="507" ht="15.75" customHeight="1">
      <c r="A507" s="141"/>
      <c r="B507" s="142"/>
      <c r="C507" s="142"/>
      <c r="D507" s="143"/>
      <c r="E507" s="144"/>
      <c r="F507" s="145"/>
      <c r="G507" s="146"/>
    </row>
    <row r="508" ht="15.75" customHeight="1">
      <c r="A508" s="141"/>
      <c r="B508" s="142"/>
      <c r="C508" s="142"/>
      <c r="D508" s="143"/>
      <c r="E508" s="144"/>
      <c r="F508" s="145"/>
      <c r="G508" s="146"/>
    </row>
    <row r="509" ht="15.75" customHeight="1">
      <c r="A509" s="141"/>
      <c r="B509" s="142"/>
      <c r="C509" s="142"/>
      <c r="D509" s="143"/>
      <c r="E509" s="144"/>
      <c r="F509" s="145"/>
      <c r="G509" s="146"/>
    </row>
    <row r="510" ht="15.75" customHeight="1">
      <c r="A510" s="141"/>
      <c r="B510" s="142"/>
      <c r="C510" s="142"/>
      <c r="D510" s="143"/>
      <c r="E510" s="144"/>
      <c r="F510" s="145"/>
      <c r="G510" s="146"/>
    </row>
    <row r="511" ht="15.75" customHeight="1">
      <c r="A511" s="141"/>
      <c r="B511" s="142"/>
      <c r="C511" s="142"/>
      <c r="D511" s="143"/>
      <c r="E511" s="144"/>
      <c r="F511" s="145"/>
      <c r="G511" s="146"/>
    </row>
    <row r="512" ht="15.75" customHeight="1">
      <c r="A512" s="141"/>
      <c r="B512" s="142"/>
      <c r="C512" s="142"/>
      <c r="D512" s="143"/>
      <c r="E512" s="144"/>
      <c r="F512" s="145"/>
      <c r="G512" s="146"/>
    </row>
    <row r="513" ht="15.75" customHeight="1">
      <c r="A513" s="141"/>
      <c r="B513" s="142"/>
      <c r="C513" s="142"/>
      <c r="D513" s="143"/>
      <c r="E513" s="144"/>
      <c r="F513" s="145"/>
      <c r="G513" s="146"/>
    </row>
    <row r="514" ht="15.75" customHeight="1">
      <c r="A514" s="141"/>
      <c r="B514" s="142"/>
      <c r="C514" s="142"/>
      <c r="D514" s="143"/>
      <c r="E514" s="144"/>
      <c r="F514" s="145"/>
      <c r="G514" s="146"/>
    </row>
    <row r="515" ht="15.75" customHeight="1">
      <c r="A515" s="141"/>
      <c r="B515" s="142"/>
      <c r="C515" s="142"/>
      <c r="D515" s="143"/>
      <c r="E515" s="144"/>
      <c r="F515" s="145"/>
      <c r="G515" s="146"/>
    </row>
    <row r="516" ht="15.75" customHeight="1">
      <c r="A516" s="141"/>
      <c r="B516" s="142"/>
      <c r="C516" s="142"/>
      <c r="D516" s="143"/>
      <c r="E516" s="144"/>
      <c r="F516" s="145"/>
      <c r="G516" s="146"/>
    </row>
    <row r="517" ht="15.75" customHeight="1">
      <c r="A517" s="141"/>
      <c r="B517" s="142"/>
      <c r="C517" s="142"/>
      <c r="D517" s="143"/>
      <c r="E517" s="144"/>
      <c r="F517" s="145"/>
      <c r="G517" s="146"/>
    </row>
    <row r="518" ht="15.75" customHeight="1">
      <c r="A518" s="141"/>
      <c r="B518" s="142"/>
      <c r="C518" s="142"/>
      <c r="D518" s="143"/>
      <c r="E518" s="144"/>
      <c r="F518" s="145"/>
      <c r="G518" s="146"/>
    </row>
    <row r="519" ht="15.75" customHeight="1">
      <c r="A519" s="141"/>
      <c r="B519" s="142"/>
      <c r="C519" s="142"/>
      <c r="D519" s="143"/>
      <c r="E519" s="144"/>
      <c r="F519" s="145"/>
      <c r="G519" s="146"/>
    </row>
    <row r="520" ht="15.75" customHeight="1">
      <c r="A520" s="141"/>
      <c r="B520" s="142"/>
      <c r="C520" s="142"/>
      <c r="D520" s="143"/>
      <c r="E520" s="144"/>
      <c r="F520" s="145"/>
      <c r="G520" s="146"/>
    </row>
    <row r="521" ht="15.75" customHeight="1">
      <c r="A521" s="141"/>
      <c r="B521" s="142"/>
      <c r="C521" s="142"/>
      <c r="D521" s="143"/>
      <c r="E521" s="144"/>
      <c r="F521" s="145"/>
      <c r="G521" s="146"/>
    </row>
    <row r="522" ht="15.75" customHeight="1">
      <c r="A522" s="141"/>
      <c r="B522" s="142"/>
      <c r="C522" s="142"/>
      <c r="D522" s="143"/>
      <c r="E522" s="144"/>
      <c r="F522" s="145"/>
      <c r="G522" s="146"/>
    </row>
    <row r="523" ht="15.75" customHeight="1">
      <c r="A523" s="141"/>
      <c r="B523" s="142"/>
      <c r="C523" s="142"/>
      <c r="D523" s="143"/>
      <c r="E523" s="144"/>
      <c r="F523" s="145"/>
      <c r="G523" s="146"/>
    </row>
    <row r="524" ht="15.75" customHeight="1">
      <c r="A524" s="141"/>
      <c r="B524" s="142"/>
      <c r="C524" s="142"/>
      <c r="D524" s="143"/>
      <c r="E524" s="144"/>
      <c r="F524" s="145"/>
      <c r="G524" s="146"/>
    </row>
    <row r="525" ht="15.75" customHeight="1">
      <c r="A525" s="141"/>
      <c r="B525" s="142"/>
      <c r="C525" s="142"/>
      <c r="D525" s="143"/>
      <c r="E525" s="144"/>
      <c r="F525" s="145"/>
      <c r="G525" s="146"/>
    </row>
    <row r="526" ht="15.75" customHeight="1">
      <c r="A526" s="141"/>
      <c r="B526" s="142"/>
      <c r="C526" s="142"/>
      <c r="D526" s="143"/>
      <c r="E526" s="144"/>
      <c r="F526" s="145"/>
      <c r="G526" s="146"/>
    </row>
    <row r="527" ht="15.75" customHeight="1">
      <c r="A527" s="141"/>
      <c r="B527" s="142"/>
      <c r="C527" s="142"/>
      <c r="D527" s="143"/>
      <c r="E527" s="144"/>
      <c r="F527" s="145"/>
      <c r="G527" s="146"/>
    </row>
    <row r="528" ht="15.75" customHeight="1">
      <c r="A528" s="141"/>
      <c r="B528" s="142"/>
      <c r="C528" s="142"/>
      <c r="D528" s="143"/>
      <c r="E528" s="144"/>
      <c r="F528" s="145"/>
      <c r="G528" s="146"/>
    </row>
    <row r="529" ht="15.75" customHeight="1">
      <c r="A529" s="141"/>
      <c r="B529" s="142"/>
      <c r="C529" s="142"/>
      <c r="D529" s="143"/>
      <c r="E529" s="144"/>
      <c r="F529" s="145"/>
      <c r="G529" s="146"/>
    </row>
    <row r="530" ht="15.75" customHeight="1">
      <c r="A530" s="141"/>
      <c r="B530" s="142"/>
      <c r="C530" s="142"/>
      <c r="D530" s="143"/>
      <c r="E530" s="144"/>
      <c r="F530" s="145"/>
      <c r="G530" s="146"/>
    </row>
    <row r="531" ht="15.75" customHeight="1">
      <c r="A531" s="141"/>
      <c r="B531" s="142"/>
      <c r="C531" s="142"/>
      <c r="D531" s="143"/>
      <c r="E531" s="144"/>
      <c r="F531" s="145"/>
      <c r="G531" s="146"/>
    </row>
    <row r="532" ht="15.75" customHeight="1">
      <c r="A532" s="141"/>
      <c r="B532" s="142"/>
      <c r="C532" s="142"/>
      <c r="D532" s="143"/>
      <c r="E532" s="144"/>
      <c r="F532" s="145"/>
      <c r="G532" s="146"/>
    </row>
    <row r="533" ht="15.75" customHeight="1">
      <c r="A533" s="141"/>
      <c r="B533" s="142"/>
      <c r="C533" s="142"/>
      <c r="D533" s="143"/>
      <c r="E533" s="144"/>
      <c r="F533" s="145"/>
      <c r="G533" s="146"/>
    </row>
    <row r="534" ht="15.75" customHeight="1">
      <c r="A534" s="141"/>
      <c r="B534" s="142"/>
      <c r="C534" s="142"/>
      <c r="D534" s="143"/>
      <c r="E534" s="144"/>
      <c r="F534" s="145"/>
      <c r="G534" s="146"/>
    </row>
    <row r="535" ht="15.75" customHeight="1">
      <c r="A535" s="141"/>
      <c r="B535" s="142"/>
      <c r="C535" s="142"/>
      <c r="D535" s="143"/>
      <c r="E535" s="144"/>
      <c r="F535" s="145"/>
      <c r="G535" s="146"/>
    </row>
    <row r="536" ht="15.75" customHeight="1">
      <c r="A536" s="141"/>
      <c r="B536" s="142"/>
      <c r="C536" s="142"/>
      <c r="D536" s="143"/>
      <c r="E536" s="144"/>
      <c r="F536" s="145"/>
      <c r="G536" s="146"/>
    </row>
    <row r="537" ht="15.75" customHeight="1">
      <c r="A537" s="141"/>
      <c r="B537" s="142"/>
      <c r="C537" s="142"/>
      <c r="D537" s="143"/>
      <c r="E537" s="144"/>
      <c r="F537" s="145"/>
      <c r="G537" s="146"/>
    </row>
    <row r="538" ht="15.75" customHeight="1">
      <c r="A538" s="141"/>
      <c r="B538" s="142"/>
      <c r="C538" s="142"/>
      <c r="D538" s="143"/>
      <c r="E538" s="144"/>
      <c r="F538" s="145"/>
      <c r="G538" s="146"/>
    </row>
    <row r="539" ht="15.75" customHeight="1">
      <c r="A539" s="141"/>
      <c r="B539" s="142"/>
      <c r="C539" s="142"/>
      <c r="D539" s="143"/>
      <c r="E539" s="144"/>
      <c r="F539" s="145"/>
      <c r="G539" s="146"/>
    </row>
    <row r="540" ht="15.75" customHeight="1">
      <c r="A540" s="141"/>
      <c r="B540" s="142"/>
      <c r="C540" s="142"/>
      <c r="D540" s="143"/>
      <c r="E540" s="144"/>
      <c r="F540" s="145"/>
      <c r="G540" s="146"/>
    </row>
    <row r="541" ht="15.75" customHeight="1">
      <c r="A541" s="141"/>
      <c r="B541" s="142"/>
      <c r="C541" s="142"/>
      <c r="D541" s="143"/>
      <c r="E541" s="144"/>
      <c r="F541" s="145"/>
      <c r="G541" s="146"/>
    </row>
    <row r="542" ht="15.75" customHeight="1">
      <c r="A542" s="141"/>
      <c r="B542" s="142"/>
      <c r="C542" s="142"/>
      <c r="D542" s="143"/>
      <c r="E542" s="144"/>
      <c r="F542" s="145"/>
      <c r="G542" s="146"/>
    </row>
    <row r="543" ht="15.75" customHeight="1">
      <c r="A543" s="141"/>
      <c r="B543" s="142"/>
      <c r="C543" s="142"/>
      <c r="D543" s="143"/>
      <c r="E543" s="144"/>
      <c r="F543" s="145"/>
      <c r="G543" s="146"/>
    </row>
    <row r="544" ht="15.75" customHeight="1">
      <c r="A544" s="141"/>
      <c r="B544" s="142"/>
      <c r="C544" s="142"/>
      <c r="D544" s="143"/>
      <c r="E544" s="144"/>
      <c r="F544" s="145"/>
      <c r="G544" s="146"/>
    </row>
    <row r="545" ht="15.75" customHeight="1">
      <c r="A545" s="141"/>
      <c r="B545" s="142"/>
      <c r="C545" s="142"/>
      <c r="D545" s="143"/>
      <c r="E545" s="144"/>
      <c r="F545" s="145"/>
      <c r="G545" s="146"/>
    </row>
    <row r="546" ht="15.75" customHeight="1">
      <c r="A546" s="141"/>
      <c r="B546" s="142"/>
      <c r="C546" s="142"/>
      <c r="D546" s="143"/>
      <c r="E546" s="144"/>
      <c r="F546" s="145"/>
      <c r="G546" s="146"/>
    </row>
    <row r="547" ht="15.75" customHeight="1">
      <c r="A547" s="141"/>
      <c r="B547" s="142"/>
      <c r="C547" s="142"/>
      <c r="D547" s="143"/>
      <c r="E547" s="144"/>
      <c r="F547" s="145"/>
      <c r="G547" s="146"/>
    </row>
    <row r="548" ht="15.75" customHeight="1">
      <c r="A548" s="141"/>
      <c r="B548" s="142"/>
      <c r="C548" s="142"/>
      <c r="D548" s="143"/>
      <c r="E548" s="144"/>
      <c r="F548" s="145"/>
      <c r="G548" s="146"/>
    </row>
    <row r="549" ht="15.75" customHeight="1">
      <c r="A549" s="141"/>
      <c r="B549" s="142"/>
      <c r="C549" s="142"/>
      <c r="D549" s="143"/>
      <c r="E549" s="144"/>
      <c r="F549" s="145"/>
      <c r="G549" s="146"/>
    </row>
    <row r="550" ht="15.75" customHeight="1">
      <c r="A550" s="141"/>
      <c r="B550" s="142"/>
      <c r="C550" s="142"/>
      <c r="D550" s="143"/>
      <c r="E550" s="144"/>
      <c r="F550" s="145"/>
      <c r="G550" s="146"/>
    </row>
    <row r="551" ht="15.75" customHeight="1">
      <c r="A551" s="141"/>
      <c r="B551" s="142"/>
      <c r="C551" s="142"/>
      <c r="D551" s="143"/>
      <c r="E551" s="144"/>
      <c r="F551" s="145"/>
      <c r="G551" s="146"/>
    </row>
    <row r="552" ht="15.75" customHeight="1">
      <c r="A552" s="141"/>
      <c r="B552" s="142"/>
      <c r="C552" s="142"/>
      <c r="D552" s="143"/>
      <c r="E552" s="144"/>
      <c r="F552" s="145"/>
      <c r="G552" s="146"/>
    </row>
    <row r="553" ht="15.75" customHeight="1">
      <c r="A553" s="141"/>
      <c r="B553" s="142"/>
      <c r="C553" s="142"/>
      <c r="D553" s="143"/>
      <c r="E553" s="144"/>
      <c r="F553" s="145"/>
      <c r="G553" s="146"/>
    </row>
    <row r="554" ht="15.75" customHeight="1">
      <c r="A554" s="141"/>
      <c r="B554" s="142"/>
      <c r="C554" s="142"/>
      <c r="D554" s="143"/>
      <c r="E554" s="144"/>
      <c r="F554" s="145"/>
      <c r="G554" s="146"/>
    </row>
    <row r="555" ht="15.75" customHeight="1">
      <c r="A555" s="141"/>
      <c r="B555" s="142"/>
      <c r="C555" s="142"/>
      <c r="D555" s="143"/>
      <c r="E555" s="144"/>
      <c r="F555" s="145"/>
      <c r="G555" s="146"/>
    </row>
    <row r="556" ht="15.75" customHeight="1">
      <c r="A556" s="141"/>
      <c r="B556" s="142"/>
      <c r="C556" s="142"/>
      <c r="D556" s="143"/>
      <c r="E556" s="144"/>
      <c r="F556" s="145"/>
      <c r="G556" s="146"/>
    </row>
    <row r="557" ht="15.75" customHeight="1">
      <c r="A557" s="141"/>
      <c r="B557" s="142"/>
      <c r="C557" s="142"/>
      <c r="D557" s="143"/>
      <c r="E557" s="144"/>
      <c r="F557" s="145"/>
      <c r="G557" s="146"/>
    </row>
    <row r="558" ht="15.75" customHeight="1">
      <c r="A558" s="141"/>
      <c r="B558" s="142"/>
      <c r="C558" s="142"/>
      <c r="D558" s="143"/>
      <c r="E558" s="144"/>
      <c r="F558" s="145"/>
      <c r="G558" s="146"/>
    </row>
    <row r="559" ht="15.75" customHeight="1">
      <c r="A559" s="141"/>
      <c r="B559" s="142"/>
      <c r="C559" s="142"/>
      <c r="D559" s="143"/>
      <c r="E559" s="144"/>
      <c r="F559" s="145"/>
      <c r="G559" s="146"/>
    </row>
    <row r="560" ht="15.75" customHeight="1">
      <c r="A560" s="141"/>
      <c r="B560" s="142"/>
      <c r="C560" s="142"/>
      <c r="D560" s="143"/>
      <c r="E560" s="144"/>
      <c r="F560" s="145"/>
      <c r="G560" s="146"/>
    </row>
    <row r="561" ht="15.75" customHeight="1">
      <c r="A561" s="141"/>
      <c r="B561" s="142"/>
      <c r="C561" s="142"/>
      <c r="D561" s="143"/>
      <c r="E561" s="144"/>
      <c r="F561" s="145"/>
      <c r="G561" s="146"/>
    </row>
    <row r="562" ht="15.75" customHeight="1">
      <c r="A562" s="141"/>
      <c r="B562" s="142"/>
      <c r="C562" s="142"/>
      <c r="D562" s="143"/>
      <c r="E562" s="144"/>
      <c r="F562" s="145"/>
      <c r="G562" s="146"/>
    </row>
    <row r="563" ht="15.75" customHeight="1">
      <c r="A563" s="141"/>
      <c r="B563" s="142"/>
      <c r="C563" s="142"/>
      <c r="D563" s="143"/>
      <c r="E563" s="144"/>
      <c r="F563" s="145"/>
      <c r="G563" s="146"/>
    </row>
    <row r="564" ht="15.75" customHeight="1">
      <c r="A564" s="141"/>
      <c r="B564" s="142"/>
      <c r="C564" s="142"/>
      <c r="D564" s="143"/>
      <c r="E564" s="144"/>
      <c r="F564" s="145"/>
      <c r="G564" s="146"/>
    </row>
    <row r="565" ht="15.75" customHeight="1">
      <c r="A565" s="141"/>
      <c r="B565" s="142"/>
      <c r="C565" s="142"/>
      <c r="D565" s="143"/>
      <c r="E565" s="144"/>
      <c r="F565" s="145"/>
      <c r="G565" s="146"/>
    </row>
    <row r="566" ht="15.75" customHeight="1">
      <c r="A566" s="141"/>
      <c r="B566" s="142"/>
      <c r="C566" s="142"/>
      <c r="D566" s="143"/>
      <c r="E566" s="144"/>
      <c r="F566" s="145"/>
      <c r="G566" s="146"/>
    </row>
    <row r="567" ht="15.75" customHeight="1">
      <c r="A567" s="141"/>
      <c r="B567" s="142"/>
      <c r="C567" s="142"/>
      <c r="D567" s="143"/>
      <c r="E567" s="144"/>
      <c r="F567" s="145"/>
      <c r="G567" s="146"/>
    </row>
    <row r="568" ht="15.75" customHeight="1">
      <c r="A568" s="141"/>
      <c r="B568" s="142"/>
      <c r="C568" s="142"/>
      <c r="D568" s="143"/>
      <c r="E568" s="144"/>
      <c r="F568" s="145"/>
      <c r="G568" s="146"/>
    </row>
    <row r="569" ht="15.75" customHeight="1">
      <c r="A569" s="141"/>
      <c r="B569" s="142"/>
      <c r="C569" s="142"/>
      <c r="D569" s="143"/>
      <c r="E569" s="144"/>
      <c r="F569" s="145"/>
      <c r="G569" s="146"/>
    </row>
    <row r="570" ht="15.75" customHeight="1">
      <c r="A570" s="141"/>
      <c r="B570" s="142"/>
      <c r="C570" s="142"/>
      <c r="D570" s="143"/>
      <c r="E570" s="144"/>
      <c r="F570" s="145"/>
      <c r="G570" s="146"/>
    </row>
    <row r="571" ht="15.75" customHeight="1">
      <c r="A571" s="141"/>
      <c r="B571" s="142"/>
      <c r="C571" s="142"/>
      <c r="D571" s="143"/>
      <c r="E571" s="144"/>
      <c r="F571" s="145"/>
      <c r="G571" s="146"/>
    </row>
    <row r="572" ht="15.75" customHeight="1">
      <c r="A572" s="141"/>
      <c r="B572" s="142"/>
      <c r="C572" s="142"/>
      <c r="D572" s="143"/>
      <c r="E572" s="144"/>
      <c r="F572" s="145"/>
      <c r="G572" s="146"/>
    </row>
    <row r="573" ht="15.75" customHeight="1">
      <c r="A573" s="141"/>
      <c r="B573" s="142"/>
      <c r="C573" s="142"/>
      <c r="D573" s="143"/>
      <c r="E573" s="144"/>
      <c r="F573" s="145"/>
      <c r="G573" s="146"/>
    </row>
    <row r="574" ht="15.75" customHeight="1">
      <c r="A574" s="141"/>
      <c r="B574" s="142"/>
      <c r="C574" s="142"/>
      <c r="D574" s="143"/>
      <c r="E574" s="144"/>
      <c r="F574" s="145"/>
      <c r="G574" s="146"/>
    </row>
    <row r="575" ht="15.75" customHeight="1">
      <c r="A575" s="141"/>
      <c r="B575" s="142"/>
      <c r="C575" s="142"/>
      <c r="D575" s="143"/>
      <c r="E575" s="144"/>
      <c r="F575" s="145"/>
      <c r="G575" s="146"/>
    </row>
    <row r="576" ht="15.75" customHeight="1">
      <c r="A576" s="141"/>
      <c r="B576" s="142"/>
      <c r="C576" s="142"/>
      <c r="D576" s="143"/>
      <c r="E576" s="144"/>
      <c r="F576" s="145"/>
      <c r="G576" s="146"/>
    </row>
    <row r="577" ht="15.75" customHeight="1">
      <c r="A577" s="141"/>
      <c r="B577" s="142"/>
      <c r="C577" s="142"/>
      <c r="D577" s="143"/>
      <c r="E577" s="144"/>
      <c r="F577" s="145"/>
      <c r="G577" s="146"/>
    </row>
    <row r="578" ht="15.75" customHeight="1">
      <c r="A578" s="141"/>
      <c r="B578" s="142"/>
      <c r="C578" s="142"/>
      <c r="D578" s="143"/>
      <c r="E578" s="144"/>
      <c r="F578" s="145"/>
      <c r="G578" s="146"/>
    </row>
    <row r="579" ht="15.75" customHeight="1">
      <c r="A579" s="141"/>
      <c r="B579" s="142"/>
      <c r="C579" s="142"/>
      <c r="D579" s="143"/>
      <c r="E579" s="144"/>
      <c r="F579" s="145"/>
      <c r="G579" s="146"/>
    </row>
    <row r="580" ht="15.75" customHeight="1">
      <c r="A580" s="141"/>
      <c r="B580" s="142"/>
      <c r="C580" s="142"/>
      <c r="D580" s="143"/>
      <c r="E580" s="144"/>
      <c r="F580" s="145"/>
      <c r="G580" s="146"/>
    </row>
    <row r="581" ht="15.75" customHeight="1">
      <c r="A581" s="141"/>
      <c r="B581" s="142"/>
      <c r="C581" s="142"/>
      <c r="D581" s="143"/>
      <c r="E581" s="144"/>
      <c r="F581" s="145"/>
      <c r="G581" s="146"/>
    </row>
    <row r="582" ht="15.75" customHeight="1">
      <c r="A582" s="141"/>
      <c r="B582" s="142"/>
      <c r="C582" s="142"/>
      <c r="D582" s="143"/>
      <c r="E582" s="144"/>
      <c r="F582" s="145"/>
      <c r="G582" s="146"/>
    </row>
    <row r="583" ht="15.75" customHeight="1">
      <c r="A583" s="141"/>
      <c r="B583" s="142"/>
      <c r="C583" s="142"/>
      <c r="D583" s="143"/>
      <c r="E583" s="144"/>
      <c r="F583" s="145"/>
      <c r="G583" s="146"/>
    </row>
    <row r="584" ht="15.75" customHeight="1">
      <c r="A584" s="141"/>
      <c r="B584" s="142"/>
      <c r="C584" s="142"/>
      <c r="D584" s="143"/>
      <c r="E584" s="144"/>
      <c r="F584" s="145"/>
      <c r="G584" s="146"/>
    </row>
    <row r="585" ht="15.75" customHeight="1">
      <c r="A585" s="141"/>
      <c r="B585" s="142"/>
      <c r="C585" s="142"/>
      <c r="D585" s="143"/>
      <c r="E585" s="144"/>
      <c r="F585" s="145"/>
      <c r="G585" s="146"/>
    </row>
    <row r="586" ht="15.75" customHeight="1">
      <c r="A586" s="141"/>
      <c r="B586" s="142"/>
      <c r="C586" s="142"/>
      <c r="D586" s="143"/>
      <c r="E586" s="144"/>
      <c r="F586" s="145"/>
      <c r="G586" s="146"/>
    </row>
    <row r="587" ht="15.75" customHeight="1">
      <c r="A587" s="141"/>
      <c r="B587" s="142"/>
      <c r="C587" s="142"/>
      <c r="D587" s="143"/>
      <c r="E587" s="144"/>
      <c r="F587" s="145"/>
      <c r="G587" s="146"/>
    </row>
  </sheetData>
  <mergeCells count="6">
    <mergeCell ref="A1:G1"/>
    <mergeCell ref="A2:G2"/>
    <mergeCell ref="A3:G3"/>
    <mergeCell ref="A4:G4"/>
    <mergeCell ref="A36:I36"/>
    <mergeCell ref="A103:G103"/>
  </mergeCells>
  <printOptions horizontalCentered="1"/>
  <pageMargins bottom="0.7480314960629921" footer="0.0" header="0.0" left="0.2362204724409449" right="0.2362204724409449" top="0.7480314960629921"/>
  <pageSetup fitToHeight="0" paperSize="9" orientation="landscape"/>
  <drawing r:id="rId1"/>
</worksheet>
</file>